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5" yWindow="-15" windowWidth="19440" windowHeight="11760" activeTab="2"/>
  </bookViews>
  <sheets>
    <sheet name="Obrazac ponude" sheetId="1" r:id="rId1"/>
    <sheet name="Obrazac strukture cene" sheetId="2" r:id="rId2"/>
    <sheet name="Teh.spec." sheetId="3" r:id="rId3"/>
  </sheets>
  <definedNames>
    <definedName name="_xlnm.Print_Area" localSheetId="0">'Obrazac ponude'!$A$1:$O$293</definedName>
    <definedName name="_xlnm.Print_Area" localSheetId="1">'Obrazac strukture cene'!$A$1:$O$293</definedName>
    <definedName name="_xlnm.Print_Area" localSheetId="2">Teh.spec.!$A$1:$L$292</definedName>
  </definedNames>
  <calcPr calcId="144525"/>
</workbook>
</file>

<file path=xl/calcChain.xml><?xml version="1.0" encoding="utf-8"?>
<calcChain xmlns="http://schemas.openxmlformats.org/spreadsheetml/2006/main">
  <c r="N290" i="2" l="1"/>
  <c r="M290" i="2"/>
  <c r="M293" i="2" s="1"/>
  <c r="N285" i="2"/>
  <c r="N293" i="2" s="1"/>
  <c r="M285" i="2"/>
  <c r="N278" i="2"/>
  <c r="M278" i="2"/>
  <c r="N274" i="2"/>
  <c r="M274" i="2"/>
  <c r="N270" i="2"/>
  <c r="M270" i="2"/>
  <c r="N266" i="2"/>
  <c r="M266" i="2"/>
  <c r="N262" i="2"/>
  <c r="M262" i="2"/>
  <c r="N258" i="2"/>
  <c r="M258" i="2"/>
  <c r="N254" i="2"/>
  <c r="M254" i="2"/>
  <c r="N250" i="2"/>
  <c r="M250" i="2"/>
  <c r="N245" i="2"/>
  <c r="M245" i="2"/>
  <c r="N239" i="2"/>
  <c r="M239" i="2"/>
  <c r="N235" i="2"/>
  <c r="M235" i="2"/>
  <c r="N229" i="2"/>
  <c r="M229" i="2"/>
  <c r="N220" i="2"/>
  <c r="M220" i="2"/>
  <c r="N212" i="2"/>
  <c r="M212" i="2"/>
  <c r="N208" i="2"/>
  <c r="M208" i="2"/>
  <c r="N196" i="2"/>
  <c r="M196" i="2"/>
  <c r="N191" i="2"/>
  <c r="M191" i="2"/>
  <c r="N182" i="2"/>
  <c r="M182" i="2"/>
  <c r="N176" i="2"/>
  <c r="M176" i="2"/>
  <c r="N170" i="2"/>
  <c r="M170" i="2"/>
  <c r="N166" i="2"/>
  <c r="M166" i="2"/>
  <c r="N162" i="2"/>
  <c r="M162" i="2"/>
  <c r="N158" i="2"/>
  <c r="M158" i="2"/>
  <c r="N154" i="2"/>
  <c r="M154" i="2"/>
  <c r="N150" i="2"/>
  <c r="M150" i="2"/>
  <c r="N143" i="2"/>
  <c r="M143" i="2"/>
  <c r="N139" i="2"/>
  <c r="M139" i="2"/>
  <c r="N135" i="2"/>
  <c r="M135" i="2"/>
  <c r="N127" i="2"/>
  <c r="M127" i="2"/>
  <c r="N122" i="2"/>
  <c r="M122" i="2"/>
  <c r="N116" i="2"/>
  <c r="M116" i="2"/>
  <c r="N110" i="2"/>
  <c r="M110" i="2"/>
  <c r="N106" i="2"/>
  <c r="M106" i="2"/>
  <c r="N102" i="2"/>
  <c r="M102" i="2"/>
  <c r="N98" i="2"/>
  <c r="M98" i="2"/>
  <c r="N94" i="2"/>
  <c r="M94" i="2"/>
  <c r="N89" i="2"/>
  <c r="M89" i="2"/>
  <c r="N84" i="2"/>
  <c r="M84" i="2"/>
  <c r="N80" i="2"/>
  <c r="M80" i="2"/>
  <c r="N71" i="2"/>
  <c r="M71" i="2"/>
  <c r="N65" i="2"/>
  <c r="M65" i="2"/>
  <c r="N61" i="2"/>
  <c r="M61" i="2"/>
  <c r="N56" i="2"/>
  <c r="M56" i="2"/>
  <c r="N46" i="2"/>
  <c r="M46" i="2"/>
  <c r="N41" i="2"/>
  <c r="M41" i="2"/>
  <c r="N34" i="2"/>
  <c r="M34" i="2"/>
  <c r="N28" i="2"/>
  <c r="M28" i="2"/>
  <c r="N258" i="1" l="1"/>
  <c r="M290" i="1"/>
  <c r="N290" i="1"/>
  <c r="M278" i="1"/>
  <c r="N278" i="1"/>
  <c r="M274" i="1"/>
  <c r="N274" i="1"/>
  <c r="M270" i="1"/>
  <c r="N270" i="1"/>
  <c r="M266" i="1"/>
  <c r="N266" i="1"/>
  <c r="M262" i="1"/>
  <c r="N262" i="1"/>
  <c r="M258" i="1"/>
  <c r="M254" i="1"/>
  <c r="N254" i="1"/>
  <c r="M239" i="1"/>
  <c r="N239" i="1"/>
  <c r="N235" i="1"/>
  <c r="M139" i="1"/>
  <c r="N139" i="1"/>
  <c r="M212" i="1"/>
  <c r="N212" i="1"/>
  <c r="N170" i="1"/>
  <c r="M170" i="1"/>
  <c r="M154" i="1"/>
  <c r="N154" i="1"/>
  <c r="M166" i="1"/>
  <c r="N166" i="1"/>
  <c r="M158" i="1"/>
  <c r="N158" i="1"/>
  <c r="M162" i="1"/>
  <c r="N162" i="1"/>
  <c r="N143" i="1"/>
  <c r="M143" i="1"/>
  <c r="N110" i="1"/>
  <c r="M110" i="1"/>
  <c r="N106" i="1"/>
  <c r="M106" i="1"/>
  <c r="M102" i="1"/>
  <c r="N102" i="1"/>
  <c r="M98" i="1"/>
  <c r="N98" i="1"/>
  <c r="M84" i="1"/>
  <c r="N84" i="1"/>
  <c r="M65" i="1"/>
  <c r="N65" i="1"/>
  <c r="M34" i="1"/>
  <c r="M71" i="1" l="1"/>
  <c r="M28" i="1"/>
  <c r="N71" i="1"/>
  <c r="M235" i="1"/>
  <c r="M176" i="1"/>
  <c r="M191" i="1"/>
  <c r="M122" i="1"/>
  <c r="M229" i="1"/>
  <c r="N229" i="1"/>
  <c r="M245" i="1"/>
  <c r="N191" i="1"/>
  <c r="M61" i="1"/>
  <c r="M41" i="1"/>
  <c r="N61" i="1"/>
  <c r="M135" i="1"/>
  <c r="N150" i="1"/>
  <c r="M127" i="1"/>
  <c r="N135" i="1"/>
  <c r="N34" i="1"/>
  <c r="N196" i="1"/>
  <c r="M94" i="1"/>
  <c r="N176" i="1"/>
  <c r="M196" i="1"/>
  <c r="M150" i="1"/>
  <c r="M182" i="1"/>
  <c r="M46" i="1"/>
  <c r="M56" i="1"/>
  <c r="N41" i="1"/>
  <c r="M220" i="1"/>
  <c r="M285" i="1"/>
  <c r="N94" i="1"/>
  <c r="N116" i="1"/>
  <c r="M80" i="1"/>
  <c r="M89" i="1"/>
  <c r="M116" i="1"/>
  <c r="N182" i="1"/>
  <c r="M208" i="1"/>
  <c r="M250" i="1"/>
  <c r="N250" i="1"/>
  <c r="N89" i="1"/>
  <c r="N127" i="1"/>
  <c r="N46" i="1"/>
  <c r="N122" i="1"/>
  <c r="N208" i="1"/>
  <c r="N28" i="1"/>
  <c r="N80" i="1"/>
  <c r="N245" i="1"/>
  <c r="N285" i="1"/>
  <c r="N56" i="1"/>
  <c r="N220" i="1"/>
  <c r="M293" i="1" l="1"/>
  <c r="N293" i="1"/>
</calcChain>
</file>

<file path=xl/sharedStrings.xml><?xml version="1.0" encoding="utf-8"?>
<sst xmlns="http://schemas.openxmlformats.org/spreadsheetml/2006/main" count="1366" uniqueCount="231">
  <si>
    <t>OBRAZAC PONUDE</t>
  </si>
  <si>
    <t>OPIS PREDMETA NABAVKE</t>
  </si>
  <si>
    <t xml:space="preserve">  </t>
  </si>
  <si>
    <t>Datum:</t>
  </si>
  <si>
    <t xml:space="preserve">Partija br.                                    </t>
  </si>
  <si>
    <t xml:space="preserve">Redni br. </t>
  </si>
  <si>
    <t>Naziv dobra</t>
  </si>
  <si>
    <t>Procenjena vrednost Bez PDV-a</t>
  </si>
  <si>
    <t>POPUNJAVA PONUĐAČ</t>
  </si>
  <si>
    <t>Osnovna J.M.</t>
  </si>
  <si>
    <t>Zahtevana  Količina  po J.M. Iz Kol.8</t>
  </si>
  <si>
    <t>Naziv dobra koji nudi ponuđač</t>
  </si>
  <si>
    <t>PAKOVANJE</t>
  </si>
  <si>
    <t>Cena  po jedinici mere</t>
  </si>
  <si>
    <t>Stopa PDV-a</t>
  </si>
  <si>
    <t xml:space="preserve">Vrednost                                            </t>
  </si>
  <si>
    <t>Proizvođač i stranica u katalogu</t>
  </si>
  <si>
    <t>Zbirna J.M.</t>
  </si>
  <si>
    <t>Sadrži</t>
  </si>
  <si>
    <t xml:space="preserve">BEZ
  PDV-a </t>
  </si>
  <si>
    <t xml:space="preserve">SA 
PDV-om </t>
  </si>
  <si>
    <t>Bez
 PDV-a</t>
  </si>
  <si>
    <t>Sa
 PDV-om</t>
  </si>
  <si>
    <t>13= kol.( 9 x10)</t>
  </si>
  <si>
    <t>14=kol.(9 x 11)</t>
  </si>
  <si>
    <t>POTROŠNI MATERIJAL KATETERI I ŽICE ZA  INTERVENTNU RADIOLOGIJU</t>
  </si>
  <si>
    <t>ORN:33140000 Medicinski potrošni  materijal</t>
  </si>
  <si>
    <t xml:space="preserve">Angiografski (dijagnosticki) kateteri od poboljsanog polyuretana ( pebax-a) otpornog na temperaturu tela I promenu vrha katetera JR,Jl AMPLATZ Pigtail,Multipurpose 6F 125cm i 110 cm </t>
  </si>
  <si>
    <t>kom</t>
  </si>
  <si>
    <t>Angulirani pig tail</t>
  </si>
  <si>
    <t>Hidrofilni angiografski vodič SA ODGOVOROM VRHA 1:1,   standardne tvrdoce I stiff tvrdoce 0.035, 260cm</t>
  </si>
  <si>
    <t>Hidrofilni angiografski vodič SA ODGOVOROM VRHA 1:1,   standardne tvrdoce I stiff tvrdoce 0.035, 150cm</t>
  </si>
  <si>
    <t>Creva za fluid za visok pritisak 1200,900 I 500 PSI na razlicitim duzinama od 25,51,76,122,152, 183cm sa KEEP-om-dodatkom za bolju kontrolu tubinga u sterilnom polju i  rotirajucom valvulom ( po zahtevu kupca)</t>
  </si>
  <si>
    <t>Vakumski Spric sa negativnim ptitiskom za angiografiju  20ml,30ml,60ml</t>
  </si>
  <si>
    <t>Uvodnici
Introducer set femoralni, 6 , 8 Fr dužina 11 cm, sa dilatatorom , sa plastičnim ili čelicnim mini vodičem 0,035,i metalnom punkcionom iglom 18Gx64 mm</t>
  </si>
  <si>
    <t>Indeflator  za PTCA od 35atm kapaciteta od 30 ml</t>
  </si>
  <si>
    <t>Hidrofilni angiografski vodič SA ODGOVOROM VRHA 1:1,   standardne tvrdoce 0.014, 180cm</t>
  </si>
  <si>
    <t>VREDNOST PARTIJE</t>
  </si>
  <si>
    <t>Balon kateteri  potrošni materijal</t>
  </si>
  <si>
    <t>Stent periferni za ilijačnu arteriju, samoekspandirajući od nitinola, dijametra 6-12 mm, kompatibilan s uvodnikom od 6F, vodič sajlom 0,035 inča na nosaču 75 i/ili 120 cm. Dužina stenta od 20-120mm.</t>
  </si>
  <si>
    <t>Periferni balon kateter za predilataciju  dijametra 3-10mm i 12mm, dužina balona od 2-20cm,na nosaču 40,75 i 135cm, nominalni pritisak 8 (9–10 mm), 10 (3–8, 12 mm), rated burst pritisak do 24 atm.</t>
  </si>
  <si>
    <t>Nekompliantni balon kateteri za postdilataciju, od OptiQ materijala sa XTRA silikonskom prevlakom na balonu i BIOSLIDE prevlakom na saftu, dijametra  2.0mmm-5.0mm i duzinom balona od 6mm-30mm.</t>
  </si>
  <si>
    <t>POTROŠNI MATERIJAL ZA TROMBOASPIRACIJU ZA APARAT EKOS</t>
  </si>
  <si>
    <t>Sistem za perifernu tromboaspiraciju 
sastavljen od reperfuzionog katetera, separatora, aspiracionih cevi i rezervoara pumpe za aspiraciju</t>
  </si>
  <si>
    <t>Kateter za kombinovanu
 ultrazvučno-tromboličku terapiju</t>
  </si>
  <si>
    <t>Venski filter,set</t>
  </si>
  <si>
    <t>POTROŠNI MATERIJAL ARMIRANI UVODNICI</t>
  </si>
  <si>
    <t>STERILNI VEŠ ZA ANGIOSALU</t>
  </si>
  <si>
    <t> Sterilni hirurški mantil za jednokratnu upotrebu, napravljen od 45 gr/m2 netkanog tekstila SSMMS,standardni, bez ojačanja antialergijski, antistatički, otporan na kidanje, propušta vazduh, sa belim, pamučnim manžetnama koje ne iritiraju kožu, sa tri trake za vezivanje i podesivim okovratnikom sa čičak trakom, EO sterilan, upakovan sa jednom kompresom za brisanje ruku, dim.40x40 cm . Dostupan u veličinama M,L,XL,XXL.</t>
  </si>
  <si>
    <t>Sterilna dvoslojna komresa, nepropusna, SSMMS, dimenzije 100x100 cm sa samolepljivim otvorom na sredini, promera 10 cm.</t>
  </si>
  <si>
    <t>Sterilna navlaka za olovno staklo PE, dim. 120*140</t>
  </si>
  <si>
    <t>Sterilna navlaka za glavu RTG-a, PE, 90 cm</t>
  </si>
  <si>
    <t>1.</t>
  </si>
  <si>
    <t>2.</t>
  </si>
  <si>
    <t>POTROŠNI MATERIJAL ZA APARAT ANGIOJET</t>
  </si>
  <si>
    <t>Kateter ze reolitičku trombektomiju do 6F</t>
  </si>
  <si>
    <t>Vaskularni pristupni uređaj sa mogučnošću davanja kontrasta</t>
  </si>
  <si>
    <t>Implantabilni sistem za vaskularni pristup (port) sa mogucnoscu davanja kontrasta kroz sistem. Sistem za implantaciju sadrzi rezervoar od titanijuma dimenzija baze od 25 mm, visine 11,5 mm, tezine 9,5 g. kateter od poliuretana velicine 5,8 Fr duzine 76 cm i uvodnikom od 6 Fr.</t>
  </si>
  <si>
    <t>Igla za port sa sigurnosnim mehanizmom uvlacenja igle nakon koriscenja I mogucnoscu davanja kontrasta dimenzija 19, 20G  duzine 16-32 mm kompatibilna sa MRI do 3T I CT I pitiskom do 300 PSI (5 ml/sec)</t>
  </si>
  <si>
    <t>*</t>
  </si>
  <si>
    <t>POTROŠNI MATERIJAL ZA EKSTRAKORPORALNU MEMBRANSKU OKSIGENACIJU</t>
  </si>
  <si>
    <t>Set za jednokratnu upotrebu za uređaj za ekstrakorporalnu cirkulaciju CARDIOHELP sa integrisanom pumpom i senzorima pritiska i temperature, obložen heparinom ( do 30 dana upotrebe po pacijentu ), površina membrane za oksigenaciju 1.8 m², površina izmenjivača toplote 0.4 m², zapremina punjenja 273 ml, protok krvi 0.5 - 7.0 l/min</t>
  </si>
  <si>
    <t>kom.</t>
  </si>
  <si>
    <t>Kanila za arterijsku kanilaciju , prečnik kanile 13 Fr do 23 Fr, dužina 15 cm i 23 cm</t>
  </si>
  <si>
    <t>Kanila za vensku kanilaciju , prečnik kanile 19 Fr do 29 Fr, dužina 38 cm i 55 cm</t>
  </si>
  <si>
    <t xml:space="preserve">Set za perkutano uvođenje, komplet sa dilatatorima i vodičima dužine 100 cm </t>
  </si>
  <si>
    <t xml:space="preserve">Set za perkutano uvođenje, komplet sa dilatatorima i vodičima dužine  150 cm </t>
  </si>
  <si>
    <t>POKRIVAČ ZA GREJANJE PACIJENTA TOPLIM VAZDUHOM  POKRIVAČ (ĆEBE )ZA GREJANJE PACIJNTA ZA CELO  TELO
Pokrivač (ćebe) za grejanje pacijenata filtriranim, toplim vazduhom, za celo telo za odrasle, saćasta unutrašnja struktura pokrivača (mogućnost prorezivanja), cca   165x102 cm (nenaduvano), RTG transparentan, za operacionu salu i jedinici intenzivne terapije, kompatibilan sa aparatom za zagrevanje i filtriranje vazduha „Warm touch“.</t>
  </si>
  <si>
    <t>INFUZIONI SETOVI ZA ALARIS VOLUMETRIJSKU PUMPU</t>
  </si>
  <si>
    <r>
      <t xml:space="preserve">Set za Alaris GW volumetričnu pumpu REF </t>
    </r>
    <r>
      <rPr>
        <b/>
        <sz val="10"/>
        <color indexed="10"/>
        <rFont val="Calibri"/>
        <family val="2"/>
      </rPr>
      <t>273-004V</t>
    </r>
    <r>
      <rPr>
        <b/>
        <sz val="10"/>
        <rFont val="Calibri"/>
        <family val="2"/>
      </rPr>
      <t xml:space="preserve">. Jedna bodlja, volumen seta 21ml, dužina seta 220cm. Debljina cevčice 3mm, jedan regulator protoka. </t>
    </r>
  </si>
  <si>
    <r>
      <t xml:space="preserve">Set za Alaris GP pumpu. </t>
    </r>
    <r>
      <rPr>
        <b/>
        <sz val="10"/>
        <color indexed="10"/>
        <rFont val="Calibri"/>
        <family val="2"/>
      </rPr>
      <t>60593</t>
    </r>
    <r>
      <rPr>
        <b/>
        <sz val="10"/>
        <rFont val="Calibri"/>
        <family val="2"/>
      </rPr>
      <t xml:space="preserve">. Dužina seta 250cm. Volumen seta 24ml. Debljina cevčice 3mm. Jedna komora za kapanje. Hidrofobni vazdušni ulaz filter (sa poklopcem). 20 kapi po ml. Regulator protoka. Sigurnosni zatvarač. Silikonski deo za pumpu. Jedan muški ulaz. polivinil hlorid (PVC). Bez lateksa. </t>
    </r>
  </si>
  <si>
    <t xml:space="preserve">SISTEMI ZA PUMPE "FLOCARE 800",                                                                                    ZA ENTERALNU ISHRANU  </t>
  </si>
  <si>
    <t>ORN-33140000</t>
  </si>
  <si>
    <t>Medicinski potrošni materijal</t>
  </si>
  <si>
    <t>Flocare Universal Bottle  800; Aplikacioni set za kontinuirano hranjenje (princip kap po kap) pacijenata sa tubama za enteralno hranjenje. Koristi se u kombinaciji sa Flocare 800 pumpom za enteralno hranjenje. Ne sadrži lateks i DEPH. Menja se na svakih 24h.</t>
  </si>
  <si>
    <t>Flocare Universal Pack set. Aplikacioni set za kontinuirano hranjenje (princip kap po kap) pacijenata sa tubama za enteralno hranjenje. Koristi se u kombinaciji sa Flocare 800 pumpom za enteralno hranjenje. Ne sadrži lateks i DEPH. Menja se na svakih 24h.</t>
  </si>
  <si>
    <t xml:space="preserve">SISTEMI ZA PUMPE "FLOCARE Infinity",                                                                                     ZA ENTERALNU ISHRANU  </t>
  </si>
  <si>
    <t>Flocare Infinity Universal (Bottle) ; Aplikacioni set za kontinuirano hranjenje (princip kap po kap) pacijenata sa tubama za enteralno hranjenje. Koristi se u kombinaciji sa Flocare infinity pumpom za enteralno hranjenje. Ne sadrži lateks i DEPH. Menja se na svakih 24h.</t>
  </si>
  <si>
    <t>INSUFOMAT TUB. 145 cm.- Infuzioni sistem za B Braun pumpu Infusomat Space Line, type IV standard luer lock, 250/145 cm, 40C:3,0ml</t>
  </si>
  <si>
    <t>SISTEM ZA GREJAČ KRVI</t>
  </si>
  <si>
    <t>Sterilan sistem za davanje krvi i krvnih derivata,kompatibilan sa aparatom-grejačem sa namotajem za sistem ne kraći od 3,8 m luerlock nastavkom na jednom kraju i sterilnim priključkom na bocu/kesu.</t>
  </si>
  <si>
    <t xml:space="preserve"> SISTEM ZA DIGINFUZU </t>
  </si>
  <si>
    <t>VOLUMED IV SET 3101 P 21; minimalne dužine 220 cm</t>
  </si>
  <si>
    <t>ENDOTRAHEALNI TUBUS ZA DUGOTRAJNU INTUBACIJU</t>
  </si>
  <si>
    <t>Endotrahealni tubus za dugotrajnu intubaciju, sa bočnim otvorom i trapezoidnim/kruškastim kafom niskog pritiska i velike zapremine sa integrisanom linijom za subgloticnu aspiraciju velicina 6-9</t>
  </si>
  <si>
    <t>Set za percutanu traheotomiju metodom  sa forcepsom a1kom</t>
  </si>
  <si>
    <t>Vrednost partije</t>
  </si>
  <si>
    <t>Set za perikardiocentezu od 8,3F koji sadrzi 19  elementa Set od 8.3F sadrži: 8.3F, 40cm pigtail ili straight kateter sa markerom, 8.5F, 22cm dilatator, .035" x 80cm J i Straight standardnu PTFE žicu vodič, 25G x 3.8cm iglu za anesteziju, 18G x 3.8cm iglu za medikaciju, 18G x 9cm iglu za pristup, 18G x 15cm iglu za pristup, skalpel, 10, 20 i 60ml luer lock špric, 1000ml drenažnu kesu, 2 x trokrake slavine velikog lumena, dvostruki aligator clip kabl, 10 x 4" x 4" gaze, 60 x 60cm fenestrirani drejp, 46 cm x 60cm absorbujući troslojni drejp, konac 3-0 silk sa zakrivljenom iglom, set nalepnica (4 žutih saline, 4 x crvenih specimen i 4 x plavih lidocaine), a4kom/kut</t>
  </si>
  <si>
    <t>Plasticna podloga za odrzavanje pozicije katetera sa integrisanim neresorpivnim hiruskim koncem , sa tri stepena zastite ali bez ušivanja kože sa  plasticnim poklopcen koji omogucava kupanje pacijenata a25kom/kut</t>
  </si>
  <si>
    <t>ZATVORENI SISTEM ZA SUKCIJU ZA ENDOTRAHEALNI TUBUS I KANILU</t>
  </si>
  <si>
    <t>Zatvoreni sistem za sukciju za endotrahealnu kanilu  za upotrebu do 72h CH12-14 a1kom</t>
  </si>
  <si>
    <t>Zatvoreni sistem za sukciju za endotrahealni tubus za upotrebu do 72h CH12-16 a1kom</t>
  </si>
  <si>
    <t>MINI SPIKE</t>
  </si>
  <si>
    <t>SET ZA TRAHEALNU SUKCIJU</t>
  </si>
  <si>
    <t xml:space="preserve">SET ZA PERKUTANU TRAHEOSTOMIJU 
SA armiranom ili nearmiranom kanilom  </t>
  </si>
  <si>
    <t>SET ZA PERKUTANU TRAHEOSTOMIJU SA ARMIRANOM ILI NEARMIRANOM   KANILOM (PERFORIRANOM , NEPERFORIRANOM, PRODUŽENA I OBIČNA, SA LINIJOM ZA SUBGLOTIČNU SUKCIJU, SA ILI BEZ BALONA NISKOG PRITISKA) TANKIH ZIDOVA SA MAKSIMALNIM UNUTRAŠNJIM PROMEROM I SA PRILAGODLJIVIM OBODOM VRATA U TRI PRAVCA RADI REGULISANJA DUBINE PLASIRANJA KANILE, SA SISTEMOM ZAKLJUČAVANJA POMOĆU PATENTIRANOG DUGMETA, SA ATRAUMATSKIM SETOM KOJI SADRŽI: SKALPEL, ŠPRIC, PUNKCIJSKU IGLU 14G SA TEFLONSKIM KATETEROM, VODIČ ZICU OD NITINOLA, KRATKI DILATATOR 14CH/FR, VODIČ KATETER SA SIGURNOSNIM GRANIČNIKOM, SPECIJALNI HIDROFILNI RINO DILATATOR, 4 KOMPRESE a1kom/kut</t>
  </si>
  <si>
    <t>TRAHEALNA KANILA sa balonom niskog pritiska, sa patentiranim dugmetom, obodom vrata prilagodljivim u tri pravca i sa linijom za subglotičnu sukciju, standardne i produžene, u veličinama od 7 do 10, po zahtevu naručioca.</t>
  </si>
  <si>
    <t xml:space="preserve">Fleksibilno rebrasto crevo 22mm </t>
  </si>
  <si>
    <t>Fleksibilno rebrasto crevo 22mm isecivo na svakih 40cm, kotur od 50m 1kolut/kut</t>
  </si>
  <si>
    <t xml:space="preserve">Senzor za Event ventilator </t>
  </si>
  <si>
    <t>Senzor za Event  ventilator - Disposable adult senzor za eVent LS Ventilator</t>
  </si>
  <si>
    <t>NEBULIZATORI</t>
  </si>
  <si>
    <t>Nebulizator sa vibrirajućom rešetkom, pogodan za višekratnu upotrebu na jednom pacijentu, sa mogućnošću raspršivanja rastvora, suspenzija, proteina i peptida; MMAD od 3 do 3,5µm; rezidualni volumen do 0,1ml/3ml leka; biološka raspoloživost 15% ± 3%. Nebulizator ne sme da utiče na temperaturu leka i na pravilno funkcionisanje ventilatora za mehaničku ventilaciju pluća, niti da remeti disajni volumen ili pritiske u disajnom sistemu. Uređaj treba da bude pogodan za korišćenje kao tokom mehaničke ventilacije, tako i na neintubiranim pacijentima pomoću odgovarajućeg adaptera.</t>
  </si>
  <si>
    <t>TORAKALNA DRENAŽA</t>
  </si>
  <si>
    <t>Jednokomorni sistem. Integrisana jednosmerna valvula. Zbirna posuda od 1200ml, sa mogućnošću pražnjenja u toku rada. Integrisan air leak metar. Regulacioni ventil podpritiska sa integrisanim indikatorom. Mogućnosti povezivanja kese za pražnjenje sadržaja. Integrisan port za autotransfuziju - cell saver. Integrisan sigurnosi ventil sa beziglim portom. Integrisan sistem za ručno odstranjivanje koaguluma i serozne tečnosti iz drenažne cevi. Tri veličine nastavaka za povezivanje.</t>
  </si>
  <si>
    <t>SET ZA MERENJE URINA SA SATNOM DIUREZOM</t>
  </si>
  <si>
    <t>UREOFIX 500 set za mer. urina: zatvoreni sistem u vidu rezervoara zapremine 500ml, sa nastavkom
dužine 120cm, namenjen za praćenje satne diureze, graduisan, povezan sa urinskom kesom,od 2 L. Ponuđač je dužan da ponudi dobro koje je apsolutno bezbedno i komforno za sve korisnike, u svim medicinskim procedurama i koje u potpunosti odgovara svojoj nameni.</t>
  </si>
  <si>
    <t>Armirani uvodnik 8 Fr 100cm                                         sastav seta: uvodnik sa integrisanom hemostatskom valvulom, trokraka slavinica, dilataor i obturator</t>
  </si>
  <si>
    <t>Armirani uvodnik 8 Fr 80cm                                            sastav seta: uvodnik sa integrisanom hemostatskom valvulom, trokraka slavinica, dilataor i obturator</t>
  </si>
  <si>
    <t>Jednokrata ,nesterilna prekrivka za zaštitu OP stola sa gornjim slojem izrađenim od ultraupijajućih polimera,min.Dim 100x225cm</t>
  </si>
  <si>
    <t xml:space="preserve">Huber grip igle 19 i 20 Ga, dužine 15-38mm, sa produžnom linijom 18cm dužine sa Luer Lock konekcijom i stezaljkom za trenutno prekidanje infuzije. </t>
  </si>
  <si>
    <t>Titanijumski implantabiln iinfuzioni port za injektiranje pod pritiskom(dimenzije: baza 24.75x24.75mm, visina9.8mm, septum prečnika10.2mm; zapremine0.58ml) sa titanijumskim prstenom sa navojem za konekciju sa kateterom,  u setu sa kateterom dimenzija: ID 1.6mm, OD 3.2mm, dužine 700mm ikateterom 9.6Fr.</t>
  </si>
  <si>
    <t>Spric od 50 ml  za sevofluran/isofluran sa adapterom</t>
  </si>
  <si>
    <t>Filter za sevofluran/isofluran na liniji za ekspirijum</t>
  </si>
  <si>
    <t>Vlažne maramice sa kremom, za kupanje pacijenata i prevenciju dekubita, sa 10% barijere (4% dimetikona i 6% tečnog parafina), pakovanje od 25 komada. Minimalna veličina maramica 20x30cm. Potrebno dostaviti dermatološki test.</t>
  </si>
  <si>
    <t>Maramice sa 2% hlorheksidina za preoperativno kupanje pacijenata, pre prijema u bolnicu, za kupanje dugoležećih pacijenata. Pakovanje 8 kom. Potrebni standardi EN 13727, EN 1276</t>
  </si>
  <si>
    <t>Maramice za dezinfekciju malih površina kože pre uboda, plasiranja kanila, katetera, centralnih venskih sistema, nakon uklanjanja flastera. Pojedinačno upakovane. Pakovanje 200 kom. Minimalna veličina 10,5 x 10,5 cm.
Potrebni standardi EN14561 i EN 1276;</t>
  </si>
  <si>
    <t>Intravenska I infuziona terapija</t>
  </si>
  <si>
    <r>
      <rPr>
        <sz val="11"/>
        <color indexed="8"/>
        <rFont val="Calibri"/>
        <family val="2"/>
      </rPr>
      <t xml:space="preserve">Bezigleni konektor sa Split septum  tehnologijom,    protok od 31 lit/sat, providan, validacija na najmanje  100 aktivacija, bez heparina,  kompatibilan s Luer Slip i Luer Lok pripojima,  </t>
    </r>
    <r>
      <rPr>
        <sz val="10"/>
        <rFont val="Calibri"/>
        <family val="2"/>
      </rPr>
      <t xml:space="preserve">                                                                                    </t>
    </r>
  </si>
  <si>
    <t>Trokraka slavina s nastavkom 15cm za infuzionu terapiju, otporna na uticaj lipida I citostatika</t>
  </si>
  <si>
    <t>Trokraka slavina crvena za infuzionu terapiju, otporna na uticaj lipida I citostatika</t>
  </si>
  <si>
    <t>Trokraka slavina plava za infuzionu terapiju, otporna na uticaj lipida I citostatika</t>
  </si>
  <si>
    <t>ARTERIAL CANNULAE 20GA sa zatvaracem</t>
  </si>
  <si>
    <t xml:space="preserve"> HIDROFILNI NITINOLSKI  ŽIČANI VODIČ  – GAJD –0,020,0,025, 0,035,duzine 150, 180 cm – Straight, Angled i J angled (1,5 i 3,0 mm/stanard,1,5 i 2,0 stiff) ,  standard, sa odhgovorom vrha 1:1, dužina fleksibilnog vrha 1,3,5,8 cm,stiff dužina fleksibilnog vrha 1,3,8 cm</t>
  </si>
  <si>
    <t xml:space="preserve"> HIDROFILNI NITINOLSKI  ŽIČANI VODIČ  – GAJD – 0,020,0,025,0,035, duzine 260, 300 cm – Straight, Angled i J angled (1,5 i 3,0 mm/standard, 1,5 I 2,0 stiff) ,  standard, sa odhgovorom vrha 1:1, dužina fleksibilnog vrha 1,3,5,8 cm, stiff dužina fleksibilnog vrha 1,3,8 cm</t>
  </si>
  <si>
    <t xml:space="preserve">Koaksijalni mikrokateter set dijametra 2,7Fr dužine 110 ili 130cm u setu sa vodičem 0.021" sa hidrofilnim coatingom i markerom na vrhu </t>
  </si>
  <si>
    <t>Periferne okluzivne spirale sa slojem koji bubri, sa kontrolisanim oslobađanjem, kompatibilne sa 0,021 lumenom mikrokatetera</t>
  </si>
  <si>
    <t>Sistem za oslobađanje spirala</t>
  </si>
  <si>
    <t>Kapica za dezinfekciju muškog luerlok kraja IV tubinga, kao i kraja needle-free valve, u roku od 30 sekundi, natopljena 70% iso-propil alkoholom, koja sprečava kontaminaciju i do 7 dana od dana stavljanja</t>
  </si>
  <si>
    <t>MULTI snare  VSD loop  set 15mm</t>
  </si>
  <si>
    <r>
      <t xml:space="preserve">IV kanila s portom sa zatvaračem koji se lako otvara i zatvara, studijama dokazana smanjena mogućnost za nastanak tromboflebitisa, od biokompatibilnog poliuretana vidljivog pod rendgenom (vialon), koji je čvrst tokom postavljanja kanile, ali se smekša u veni i dokazano smanjuje rizik za nastanak flebitisa, Luer-Lok kompatibilan, </t>
    </r>
    <r>
      <rPr>
        <sz val="10"/>
        <color indexed="10"/>
        <rFont val="Calibri"/>
        <family val="2"/>
      </rPr>
      <t>22G,</t>
    </r>
    <r>
      <rPr>
        <sz val="10"/>
        <rFont val="Calibri"/>
        <family val="2"/>
      </rPr>
      <t xml:space="preserve"> spoljnog promera 0,9mm, dužine 25mm, protok 42ml/min.</t>
    </r>
  </si>
  <si>
    <r>
      <t xml:space="preserve">IV kanila s portom sa zatvaračem koji se lako otvara i zatvara, studijama dokazana smanjena mogućnost za nastanak tromboflebitisa, od biokompatibilnog poliuretana vidljivog pod rendgenom (vialon), koji je čvrst tokom postavljanja kanile, ali se smekša u veni i dokazano smanjuje rizik za nastanak flebitisa, Luer-Lok kompatibilan, </t>
    </r>
    <r>
      <rPr>
        <sz val="10"/>
        <color indexed="10"/>
        <rFont val="Calibri"/>
        <family val="2"/>
      </rPr>
      <t>20G</t>
    </r>
    <r>
      <rPr>
        <sz val="10"/>
        <rFont val="Calibri"/>
        <family val="2"/>
      </rPr>
      <t>, spoljnog promera 1,1mm, dužine 32mm, protok 67ml/min.</t>
    </r>
  </si>
  <si>
    <r>
      <t xml:space="preserve">IV kanila s portom sa zatvaračem koji se lako otvara i zatvara, studijama dokazana smanjena mogućnost za nastanak tromboflebitisa, od biokompatibilnog poliuretana vidljivog pod rendgenom (vialon), koji je čvrst tokom postavljanja kanile, ali se smekša u veni i dokazano smanjuje rizik za nastanak flebitisa, Luer-Lok kompatibilan, </t>
    </r>
    <r>
      <rPr>
        <sz val="10"/>
        <color indexed="10"/>
        <rFont val="Calibri"/>
        <family val="2"/>
      </rPr>
      <t>18G</t>
    </r>
    <r>
      <rPr>
        <sz val="10"/>
        <rFont val="Calibri"/>
        <family val="2"/>
      </rPr>
      <t>, spoljnog promera 1,3mm, dužine 45mm, protok 103ml/min.</t>
    </r>
  </si>
  <si>
    <t>Flocare nasogastricna sonda PUR</t>
  </si>
  <si>
    <t>POTROŠNI MATERIJAL ZA INHALATORNU SEDACIJU</t>
  </si>
  <si>
    <t>Maramice ZA NEGU PACIJENATA</t>
  </si>
  <si>
    <r>
      <rPr>
        <b/>
        <sz val="12"/>
        <rFont val="Calibri"/>
        <family val="2"/>
      </rPr>
      <t xml:space="preserve">Sterilni hirurški set-angiografski veći:                      SET TREBA DA SADRŽI: </t>
    </r>
    <r>
      <rPr>
        <sz val="12"/>
        <rFont val="Calibri"/>
        <family val="2"/>
      </rPr>
      <t xml:space="preserve">   
  - Dvoslojna prekrivka dim. 100cm x 100 cm, sa otovrom (12 cm),  (1 komad), 
- angiografska prekrivka dim.200 cm x 300 cm, sa dva femoralna otvora(12 cm), izrađena od dvoslojnog netkanog materijala sa ojačanjima 100x150 cm na kritičnim mestima, i integrisanim transparentnim delom za zaštitu instrument table (1 komad), izrađene od polietilena (1 komada)
- mantil sa ojačanjem na grudima i rukavima, nepromočiv SSMMS 45 gr/m2; ojačanje 23 gr/m2, sa podesivim okovratnikom , veličine L -2 komada
- dvoslojna prekrivka  150x200 cm(1 komad)
- skalpel Br.11 1 komad
- gaza 12 slojeva, dim 10x10 cm  (20 komada)
-posuda za kontrast 250 ml(1 komad)
- posuda za fiziološki rastvor 500 ml (2 komada)
- posuda za žice 2500 ml (1 komad)
- sve upakovano u sterilni omotač </t>
    </r>
  </si>
  <si>
    <t>TOPLO ĆEBE</t>
  </si>
  <si>
    <t xml:space="preserve"> </t>
  </si>
  <si>
    <t>Set za percutanu traheotomiju metodom bez forcepsa a1kom</t>
  </si>
  <si>
    <t>Kertridz sa filterom za analgosedaciju sevofluranom/isofluranom u ICU pomocu respiratora.</t>
  </si>
  <si>
    <t>Носо-гастричне сонде за храњење. Flocare насо-гастрицне сонде су погодне за краткотрајну (&lt;8 недеља) ентералну исхрану у желуцу. Цевчице су израђене од меких и за кожу пријатних материјала, дизајнираних за оптимално храњење.  Flocare PUR ENFit сонда (тубус). Прозирна полиуретанска цев са 3 беле радио-непрозирне линије и центиметарским ознакама (3 непрозирне линије стварају оптимизирану видљивост под рендгенским снимцима и повећану сигурност), FLOCARE PUR цев је назална туба која се лако убацује и прецизно позиционира. Они се препоручују код пацијената којима је потребна краткотрајна и средњорочна исхрана преко сонде  
Карактеристике производа: Материјали без латекса и DEHP,  Округли отворени тип за лако уметање, са бочним и дисталним испустима,  Силиконизована жица за навођење, Доступно са ENFit конектором.</t>
  </si>
  <si>
    <t>POTROŠNI MATERIJAL ZA EMBOLIZACIJU</t>
  </si>
  <si>
    <r>
      <rPr>
        <b/>
        <sz val="11"/>
        <color indexed="8"/>
        <rFont val="Times New Roman"/>
        <family val="1"/>
      </rPr>
      <t>Total Face Maska</t>
    </r>
    <r>
      <rPr>
        <sz val="11"/>
        <color indexed="8"/>
        <rFont val="Times New Roman"/>
        <family val="1"/>
      </rPr>
      <t>,sa  dva porta koja obezbeđuju ispiranje CO2 i 0% mrtvog prostora, za primenu na generatoru protoka ili respiratoru, preko celog lica i glave, sa 5 fiksacionih traka i portom za uzorkovanje, namenjena za administraciju pozitivnog pritiska u C.P.A.P., BIPAP I PSV, za produzenu terapiju NIV, za višekratnu upotrebu min. 10  ciklusa sterilizacije,</t>
    </r>
    <r>
      <rPr>
        <i/>
        <sz val="11"/>
        <color indexed="8"/>
        <rFont val="Times New Roman"/>
        <family val="1"/>
      </rPr>
      <t xml:space="preserve">  </t>
    </r>
    <r>
      <rPr>
        <sz val="11"/>
        <color indexed="8"/>
        <rFont val="Times New Roman"/>
        <family val="1"/>
      </rPr>
      <t>u setu sa venturi generatorom protoka do 120 l/min i podesivom PEEP valvulom od 0-20cm H</t>
    </r>
    <r>
      <rPr>
        <sz val="11"/>
        <color indexed="8"/>
        <rFont val="Calibri"/>
        <family val="2"/>
      </rPr>
      <t>₂O, veličina M.</t>
    </r>
  </si>
  <si>
    <r>
      <rPr>
        <b/>
        <sz val="11"/>
        <color indexed="8"/>
        <rFont val="Times New Roman"/>
        <family val="1"/>
      </rPr>
      <t>Total Face Maska</t>
    </r>
    <r>
      <rPr>
        <sz val="11"/>
        <color indexed="8"/>
        <rFont val="Times New Roman"/>
        <family val="1"/>
      </rPr>
      <t>,sa  dva porta koja obezbeđuju ispiranje CO2 i 0% mrtvog prostora, za primenu na generatoru protoka ili respiratoru, preko celog lica i glave,  sa 5 fiksacionih traka i portom za uzorkovanje, namenjena za administraciju pozitivnog pritiska u C.P.A.P., BIPAP I PSV, za produzenu terapiju NIV, za višekratnu upotrebu min. 10  ciklusa sterilizacije, u setu sa venturi generatorom protoka do 120 l/min i podesivom PEEP valvulom od 0-20cm H₂O, veličina L.</t>
    </r>
  </si>
  <si>
    <t>SISTEMI ZA "B BRAUN" PUMPU</t>
  </si>
  <si>
    <t>VASKULARNI PRISTUPNI UREĐAJ PORT</t>
  </si>
  <si>
    <t>Šiljak za višestruko  izvlačenje sadržaja iz boce sa antibakterijskim filterom promera 0.45mikrometara</t>
  </si>
  <si>
    <t xml:space="preserve">DIJAGNOSTIČKI PERIFERNI _x000D_HIDROFILNI KATETERI OD 4 -5-6 F _x000D_,double braided,  visoke _x000D_vidljivosti,odgovorom vrha 1:1. Standarnih _x000D_krivina vrha : Cobra 1,2,3; J krivina,Simmons, Shephard hook,Headhunter,Mikaelsson 1,BPH,UFE,Hinch headhunterNewton,BHW,Mani,Vertebral,Bolia,Pigtail </t>
  </si>
  <si>
    <t xml:space="preserve">PIK dilatator set Large 18/20, 20/22, 22/24. </t>
  </si>
  <si>
    <r>
      <rPr>
        <sz val="11"/>
        <color indexed="8"/>
        <rFont val="Calibri"/>
        <family val="2"/>
      </rPr>
      <t>IV kanila</t>
    </r>
    <r>
      <rPr>
        <sz val="11"/>
        <color indexed="10"/>
        <rFont val="Calibri"/>
        <family val="2"/>
      </rPr>
      <t xml:space="preserve"> 18G,20G,22G</t>
    </r>
    <r>
      <rPr>
        <sz val="11"/>
        <color indexed="8"/>
        <rFont val="Calibri"/>
        <family val="2"/>
      </rPr>
      <t xml:space="preserve"> izrađena od poliuretana s integrisanom   produžnom linijom izrađenom od polietilena s y-konekcijom i ugrađenim beziglenim konektorom na jednom kraju.</t>
    </r>
    <r>
      <rPr>
        <sz val="10"/>
        <rFont val="Calibri"/>
        <family val="2"/>
      </rPr>
      <t xml:space="preserve">                                                                                                                                                                                              </t>
    </r>
  </si>
  <si>
    <t>antibakterijski kateteri</t>
  </si>
  <si>
    <t>Antimikrobni urinarni Foley lateks kateter 2 lumenski, 16 Fr, 18 Fr,20 Fr,22 Fr balon zapremine 10 ml, dužine 40 cm, presvučen biokompatibilnom, neotpuštajućom legurom plemenitih metala I slojem hidrogela</t>
  </si>
  <si>
    <t>Antimikrobni urinarni Foley silikonski kateter 2 lumenski, 16 Fr,18 Fr,20 Fr,22 Fr balon zapremine 10 ml, dužine 40 cm, presvučen biokompatibilnom, neotpuštajućom legurom plemenitih metala I slojem hidrogela</t>
  </si>
  <si>
    <t>Antimikrobni urinarni Tiemann foley silikonski kateter 2 lumenski, 16 Fr, balon zapremine 10 ml, dužine 41,5 cm, presvučen biokompatibilnom, neotpuštajućom legurom plemenitih metala I slojem hidrogela</t>
  </si>
  <si>
    <t>Antimikrobni poliuretanski centralni venski kateter sa tri lumena, 7 Fr, dužine 20 cm, presvučen sa biokompatibilnom ne otpuštajućom legurom od plemenitih metala, u setu sa svim dodacima za plasiranje (scalpel, špric 5 ml, žica vodič J dužine 60 cm, uvodna igla Y oblika 70 mm, 18G, dilatator 8 Fr, sekundarni uređaj za fiksaciju katetera)</t>
  </si>
  <si>
    <t>ENDOTRAHEALNI TUBUS CUFF ID 6.5,7,7.5,8,8.5
Antimikrobni Endotrahealni tubus za oralnu/nazalnu intubaciju ID 6.5, OD 9.8 od visoko kvalitetne medicinske plastike, anatomski zakrivljen, sa vrhom koji je atraumatski, sa zaobljenim krajevima i sa Marfijevim otvorom ispod cuff-balona, sa otvorom za subglotičnu sukciju, sa ventilom za naduvavanje cuff-balona, sa jasno označenim markerima dubine i RTG kontrastnom linijom, presvučen biokompatibilnom, neotpuštajućom legurom plemenitih metala</t>
  </si>
  <si>
    <t xml:space="preserve">Jednolumenski CV kateter 14 Ga 16cm u setu sa žicom vodiljom .032¨ 45cm, iglom za uvodjenje 18Ga 6.35cm, špricem od 5ml, dilatatorom 7 Fr 10.2cm </t>
  </si>
  <si>
    <t xml:space="preserve">Dvolumenski CVC 7Fr 20cm obložen antimikrobnom zaštitom (kombinacija hlorheksidina i srebosulfadiazina) </t>
  </si>
  <si>
    <t xml:space="preserve">Trolumenski CVC 7Fr 20cm obložen antimikrobnom zaštitom (kombinacija hlorheksidina i srebosulfadiazina) </t>
  </si>
  <si>
    <t xml:space="preserve">Arterijski kateter 20Ga 8cm u setu sa žicom za uvodjenje .021¨ 35 cm sa obostranim mekim ravnim krajem i iglom za uvodjenje 20Ga 4 cm </t>
  </si>
  <si>
    <t xml:space="preserve">Femoralni arterijski kateter 20Ga 20cm u setu sa žicom vodiljom .025¨ 45cm sa mekim ravnim vrhom sa jedne strane i  J vrhom sa druge, iglom za uvodjenje 18Ga 6.35cm </t>
  </si>
  <si>
    <t xml:space="preserve">Arterijski kateter 18 Ga 12cm  u setu sa žicom vodiljom .025¨ 45cm sa mekim ravnim vrhom sa jedne strane i  J vrhom sa druge, iglama za uvodjenje 18Ga 6.35cm i 20Ga 3.81cm </t>
  </si>
  <si>
    <t>HEMODINAMSKI MONITORING PACIJENATA</t>
  </si>
  <si>
    <t>Četvorolumenski Swan - Ganz kateter, dužine 110 cm, dijametra 7 Fr, sa portom za termodiluciju na 30 cm od vrha, sa savijenim atraumatskim vrhom, napravljen od termosenzibilnog materijala</t>
  </si>
  <si>
    <t>Introdjuser za termodilucioni kateter, 7,5 Fr, sa zaštitnom košuljicom i dva blokirana sistema</t>
  </si>
  <si>
    <t>Kesa za infuziju pod pritiskom, od visoko kvalitetnog materijala, bez ftalata, latexa sa indikatorom pritiska, kapacita od 500 ml, dimenzija 250x162mm</t>
  </si>
  <si>
    <t>INFUZIONE KESE POD PRITISKOM</t>
  </si>
  <si>
    <t>SVAN GANC KATETER</t>
  </si>
  <si>
    <r>
      <rPr>
        <b/>
        <sz val="10"/>
        <rFont val="Times New Roman"/>
        <family val="1"/>
        <charset val="238"/>
      </rPr>
      <t xml:space="preserve">Jednostruki sistem </t>
    </r>
    <r>
      <rPr>
        <sz val="10"/>
        <rFont val="Times New Roman"/>
        <family val="1"/>
      </rPr>
      <t>za invazivno merenje  pritiska sa plavom linijom dužine 150 cm. MRI kompatibilni.</t>
    </r>
  </si>
  <si>
    <r>
      <rPr>
        <b/>
        <sz val="10"/>
        <rFont val="Times New Roman"/>
        <family val="1"/>
        <charset val="238"/>
      </rPr>
      <t xml:space="preserve">Dvostruki sistem </t>
    </r>
    <r>
      <rPr>
        <sz val="10"/>
        <rFont val="Times New Roman"/>
        <family val="1"/>
      </rPr>
      <t>za invazivno merenje dva pritiska sa crvenom i sa plavom linijom dužine 150 cm i sa obojenim stopckokom na dužini 120 cm. MRI kompatibilni.</t>
    </r>
  </si>
  <si>
    <t>Jednostruki sistem za invazivno merenje pritiska dužine oko 150 cm sa sistemom zatvorenog uzimanja uzoraka na principu harmonike na dužini od 15 cm. MRI kompatibilni.</t>
  </si>
  <si>
    <t xml:space="preserve">kom </t>
  </si>
  <si>
    <t>Inovativni sistem za održavanje hemostaze na mestu femoralne punkcije-desno, nakon postizanja hemostaze manualnom kompresijom, izrađen od petoslojnog, patentiranog materijala, hipoalergijski, propušta vazduh, sa unutrašnjim polupropustljivim slojem koji štiti mesto punkcije od bakterija, sprečava nastanak hematoma i krvarenja, sa pripadajućim čvrstim delom za održavanje hemostaze</t>
  </si>
  <si>
    <t>konektori</t>
  </si>
  <si>
    <t>Antimikrobni poliuretanski centralni venski kateter sa dva lumena, 7 Fr, dužine 20 cm, presvučen sa biokompatibilnom ne otpuštajućom legurom od plemenitih metala, u setu sa svim dodacima za plasiranje (scalpel, špric 5 ml, žica vodič J dužine 60 cm, uvodna igla Y oblika 70 mm, 18G, dilatator 8 Fr, sekundarni uređaj za fiksaciju katetera)</t>
  </si>
  <si>
    <t>sredstvo za dezinfekciju prostora</t>
  </si>
  <si>
    <t>silikonska creva</t>
  </si>
  <si>
    <t>SILIKONSKO CREVO 8/12
Temperatura korišćenja od -41.C do +180.C
Mogućnost sterilizacije: plazman,eo,parna sterilizacija)
Originalno pakovanje  kotur 25.m</t>
  </si>
  <si>
    <t>hemostatska valvula</t>
  </si>
  <si>
    <t>DRENSKA BOCA 250 ml ch 6-18</t>
  </si>
  <si>
    <t>aspiracione boce</t>
  </si>
  <si>
    <t>ASPIRACIONA BOCA 2L</t>
  </si>
  <si>
    <t>Komplet creva -nazalnih kanilaza terapiju kiseonikom visokog protoka. Maksimalan protok kiseonika do 60l/min. Podesiva, fiksaciona traka za glavu. Nazalni prongovi izrađeni od mekog materijala. Integrisani držač creva. Rotirajući konektor creva. Mogućnost povezivanja kanile na sistem za terapiju kiseonika sa leve i sa desne strane pacijenta. Kompatibilna sa Drager aparatima-deklaracija o kompatibilnosti. Rešenje ALIMS-a.</t>
  </si>
  <si>
    <t>Trahealna kanila sa jednom unutrašnjom kanilom,sa 15 mm konektorom,jednom spoljašnjom kanilom,izrađena od poliuretana,spoljašnja kanila sa balonom niskog pritiska,sa linijom za snadbevanje vazduhom, fenestrirana, debljina spoljašnje kanile 1/3 debljine konvencionalne kanile,sa obturatorom,veličine 7-10.</t>
  </si>
  <si>
    <t>KISEONIČNA TERAPIJA</t>
  </si>
  <si>
    <t>Četvorolumenski Swan-Ganz kateter, dužine 110 cm, dijametra 7Fr, sa portom za termodiluciju na 30 cm od vrha, vrh je „S-Tip“ za uvođenje u femoralnu venu, napravljen od termosenzibilnog materijala.</t>
  </si>
  <si>
    <t>Univerzalni gravitacioni sistem za enteralnu ishranu, tipa Varioline, ENFit, sa mogucnoscu veze za kesu ili bocu</t>
  </si>
  <si>
    <t>transnazalna sonda CH15,dužine 100cm, poliuretanska, tri radionepropusne pruge ugrađene u materijal izrade sonde, integrisani mandren, numeracija sonde u razmacima ne većim od 5cm, flaster za fiksaciju</t>
  </si>
  <si>
    <t>sistem za pumpu za enteralnu ishranu, ENFit, sa mogućnošću veze za kesu, kompatibilan sa aparatom APPLIX SMART</t>
  </si>
  <si>
    <t xml:space="preserve"> Gastrični set, perkutana-endoskopska gastrostoma (PEG), CH/FR 20</t>
  </si>
  <si>
    <t>sistemi za enteralnu ishranu</t>
  </si>
  <si>
    <t>TOTAL</t>
  </si>
  <si>
    <t>redon dren</t>
  </si>
  <si>
    <t>Super stif 145cm</t>
  </si>
  <si>
    <t>Žice 0,025  260cm HIDROFILNE</t>
  </si>
  <si>
    <t>petokraka slavina manifold</t>
  </si>
  <si>
    <t>Senzor protoka za aparat za anesteziju DRAGER Evita V5000  (a  5 kom) plavi It senzor</t>
  </si>
  <si>
    <t>lit</t>
  </si>
  <si>
    <t>visokoprotočne nazalne kanile</t>
  </si>
  <si>
    <t>hi flow kanile</t>
  </si>
  <si>
    <t xml:space="preserve">sredstvo za dezinfekciju prostora na bazi vodonik peroksida </t>
  </si>
  <si>
    <t>Maska za NIV, višekratna, oronazalna, neventilirajuca, od silikona, sa mogucnošcu sterilizacije do 40 puta, sa integrisanim držacem za bradu (za minimizaciju leak- a), sa 5 velicina</t>
  </si>
  <si>
    <t>stiga</t>
  </si>
  <si>
    <t>“Систем црева за high flow терапију са грејачем, дужине 1.8 м, овлаживачком комором и назалном канилом за примену оксигенотерапије високим протоком, са специјалним  конекцијама за уређај OH-70C</t>
  </si>
  <si>
    <t>maske za neinvazivnu ventilaciju</t>
  </si>
  <si>
    <t>Maske za neinvanzivnu ventilaciju za celo lice</t>
  </si>
  <si>
    <t>2</t>
  </si>
  <si>
    <t>sistema za reanimaciju sa balonom od 1,5 litara, dovodno crevo za O2 od 3m,maska vel.5 sa jastučetom na naduvavanje</t>
  </si>
  <si>
    <t>Podesiva PEEP valvula 2,5-20cmm , 22mm</t>
  </si>
  <si>
    <t>Adapter za PEEP valvulu na balonu za reanimaciju, 30MF-22M</t>
  </si>
  <si>
    <t>Set za O2 terapiju, O2 maska bez PVC sa mekom obrazinom od TPE(termoplastični elastomer)za jednokratnu upotrebu sa 22M otvorom ,crevo za dovod O2 i set ventura, 24,28,31,35,40 i 60%</t>
  </si>
  <si>
    <t>Maska za O2 terapiju sa dovodnim crevom za O2 od 2,1m, bez PVC,sa mekom obrazinom od TPE (termoplastični elastomer),za jednokratnu upotrebu sa filterima na exhalacionim otvorima za zaštitu okoline od „kapljičastih“ pacijenata</t>
  </si>
  <si>
    <t>Sterilan konektor za tube i cevi, od polipropilena, po tipu 5 u 1, pravi, za promere 24-36 CH</t>
  </si>
  <si>
    <t xml:space="preserve">Žice 0,025 150cm </t>
  </si>
  <si>
    <t xml:space="preserve">SET ZA PERIKARDIOCENTEZU  </t>
  </si>
  <si>
    <t>Centralni venski kateteri sa hlorheksidinom</t>
  </si>
  <si>
    <t>ZAŠTITA OD JONIZUJUĆEG ZRAČENJA</t>
  </si>
  <si>
    <t>integrisani držač za masku</t>
  </si>
  <si>
    <r>
      <t xml:space="preserve">Zaštitni okovratnik - zaštita vrata i sternuma - </t>
    </r>
    <r>
      <rPr>
        <sz val="12"/>
        <color theme="1"/>
        <rFont val="Calibri"/>
        <family val="2"/>
        <charset val="238"/>
      </rPr>
      <t>zaštitni olovni ekvivalent: 0,50mm Pb, visina kragne najmanje 6cm, kopčanje pomoću čičak trake (podesiv obim), validirana standardom IEC 61331</t>
    </r>
  </si>
  <si>
    <r>
      <t>Dvodelne kecelje za zastitu od jonizujuceg zračenja - -</t>
    </r>
    <r>
      <rPr>
        <sz val="11"/>
        <color indexed="8"/>
        <rFont val="Calibri"/>
        <family val="2"/>
        <charset val="238"/>
      </rPr>
      <t>SUKNJA + PRSLUK (Skirt &amp; Vests) Velicina - srednja -Zastitni ekvivalent olova: napred 0,50mm Pb (na preklop: 2x0,25mm Pb9/ рozadi 0,25mm Pb -Prsluk i Suknja su izradjeni od lake, fieksibilne blovne gume iz vise slojeva, presvuteno materijalom otpornim na habanje i na sredstva za ciscenje -Validirane standardom IEC 61331-1:2014 -Корсanje pomоси &amp;itak trake i kaisa</t>
    </r>
  </si>
  <si>
    <t>Rastvor za održavanje centralnih vena, katetera za dijalizu i porta sa taurolidinom a 5 amp</t>
  </si>
  <si>
    <t xml:space="preserve">SANITETSKI I MEDICINSKI POTROŠNI MATERIJAL - </t>
  </si>
  <si>
    <t>Ponuda br.</t>
  </si>
  <si>
    <t>Materijal za interventnu pulmologiju, oblikovano po partijama od 1 do 49,  JN OP /2020</t>
  </si>
  <si>
    <t>OBRAZAC STRUKTURE CENE</t>
  </si>
  <si>
    <t>Tehničke karakteristike (specifikacija): kvalitet, količina i opis dobra</t>
  </si>
  <si>
    <t>Ispunjenost uslova</t>
  </si>
  <si>
    <t>Proizvođač i zemlja porekla</t>
  </si>
  <si>
    <t>Broj stranice u katalogu</t>
  </si>
  <si>
    <t>DA/NE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</si>
</sst>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_);_(@_)"/>
    <numFmt numFmtId="165" formatCode="#,##0.00;[Red]#,##0.00"/>
    <numFmt numFmtId="166" formatCode="#,##0.00\ _D_i_n_."/>
  </numFmts>
  <fonts count="189" x14ac:knownFonts="1">
    <font>
      <sz val="11"/>
      <color indexed="8"/>
      <name val="Calibri"/>
      <family val="2"/>
    </font>
    <font>
      <sz val="10"/>
      <name val="Arial"/>
      <family val="2"/>
    </font>
    <font>
      <sz val="10"/>
      <name val="Arial"/>
      <family val="2"/>
      <charset val="238"/>
    </font>
    <font>
      <sz val="18"/>
      <color indexed="8"/>
      <name val="Calibri"/>
      <family val="2"/>
    </font>
    <font>
      <sz val="11"/>
      <color indexed="12"/>
      <name val="Calibri"/>
      <family val="2"/>
    </font>
    <font>
      <sz val="11"/>
      <color indexed="10"/>
      <name val="Calibri"/>
      <family val="2"/>
    </font>
    <font>
      <sz val="18"/>
      <color indexed="8"/>
      <name val="Calibri"/>
      <family val="2"/>
      <charset val="238"/>
    </font>
    <font>
      <b/>
      <sz val="16"/>
      <color indexed="8"/>
      <name val="Calibri"/>
      <family val="2"/>
      <charset val="238"/>
    </font>
    <font>
      <b/>
      <sz val="16"/>
      <color indexed="10"/>
      <name val="Calibri"/>
      <family val="2"/>
    </font>
    <font>
      <b/>
      <sz val="16"/>
      <color indexed="12"/>
      <name val="Calibri"/>
      <family val="2"/>
      <charset val="238"/>
    </font>
    <font>
      <sz val="16"/>
      <color indexed="8"/>
      <name val="Calibri"/>
      <family val="2"/>
      <charset val="238"/>
    </font>
    <font>
      <b/>
      <sz val="16"/>
      <name val="Calibri"/>
      <family val="2"/>
    </font>
    <font>
      <sz val="16"/>
      <name val="Arial"/>
      <family val="2"/>
      <charset val="238"/>
    </font>
    <font>
      <b/>
      <sz val="16"/>
      <color indexed="56"/>
      <name val="Calibri"/>
      <family val="2"/>
    </font>
    <font>
      <b/>
      <sz val="18"/>
      <color indexed="10"/>
      <name val="Arial"/>
      <family val="2"/>
      <charset val="238"/>
    </font>
    <font>
      <b/>
      <sz val="12"/>
      <name val="Calibri"/>
      <family val="2"/>
    </font>
    <font>
      <b/>
      <sz val="18"/>
      <color indexed="12"/>
      <name val="Arial"/>
      <family val="2"/>
      <charset val="238"/>
    </font>
    <font>
      <sz val="12"/>
      <color indexed="8"/>
      <name val="Calibri"/>
      <family val="2"/>
    </font>
    <font>
      <b/>
      <sz val="14"/>
      <color indexed="8"/>
      <name val="Calibri"/>
      <family val="2"/>
    </font>
    <font>
      <sz val="14"/>
      <color indexed="8"/>
      <name val="Calibri"/>
      <family val="2"/>
    </font>
    <font>
      <b/>
      <sz val="12"/>
      <color indexed="12"/>
      <name val="Calibri"/>
      <family val="2"/>
    </font>
    <font>
      <b/>
      <sz val="14"/>
      <color indexed="56"/>
      <name val="Calibri"/>
      <family val="2"/>
    </font>
    <font>
      <b/>
      <sz val="12"/>
      <color indexed="8"/>
      <name val="Calibri"/>
      <family val="2"/>
    </font>
    <font>
      <sz val="12"/>
      <color indexed="10"/>
      <name val="Calibri"/>
      <family val="2"/>
    </font>
    <font>
      <sz val="12"/>
      <name val="Calibri"/>
      <family val="2"/>
    </font>
    <font>
      <b/>
      <sz val="11"/>
      <name val="Calibri"/>
      <family val="2"/>
    </font>
    <font>
      <sz val="11"/>
      <name val="Calibri"/>
      <family val="2"/>
    </font>
    <font>
      <b/>
      <sz val="11"/>
      <color indexed="12"/>
      <name val="Calibri"/>
      <family val="2"/>
    </font>
    <font>
      <b/>
      <sz val="18"/>
      <color indexed="10"/>
      <name val="Calibri"/>
      <family val="2"/>
    </font>
    <font>
      <b/>
      <sz val="12"/>
      <color indexed="10"/>
      <name val="Calibri"/>
      <family val="2"/>
    </font>
    <font>
      <b/>
      <sz val="10"/>
      <color indexed="10"/>
      <name val="Calibri"/>
      <family val="2"/>
    </font>
    <font>
      <b/>
      <sz val="14"/>
      <name val="Calibri"/>
      <family val="2"/>
    </font>
    <font>
      <sz val="10"/>
      <color indexed="8"/>
      <name val="Calibri"/>
      <family val="2"/>
    </font>
    <font>
      <sz val="10"/>
      <color indexed="12"/>
      <name val="Calibri"/>
      <family val="2"/>
    </font>
    <font>
      <sz val="10"/>
      <color indexed="10"/>
      <name val="Calibri"/>
      <family val="2"/>
    </font>
    <font>
      <b/>
      <sz val="10"/>
      <name val="Calibri"/>
      <family val="2"/>
    </font>
    <font>
      <sz val="18"/>
      <name val="Calibri"/>
      <family val="2"/>
    </font>
    <font>
      <sz val="10"/>
      <name val="Calibri"/>
      <family val="2"/>
    </font>
    <font>
      <b/>
      <sz val="14"/>
      <color indexed="10"/>
      <name val="Calibri"/>
      <family val="2"/>
    </font>
    <font>
      <b/>
      <sz val="9"/>
      <color indexed="10"/>
      <name val="Calibri"/>
      <family val="2"/>
    </font>
    <font>
      <b/>
      <sz val="10"/>
      <color indexed="8"/>
      <name val="Calibri"/>
      <family val="2"/>
    </font>
    <font>
      <sz val="8"/>
      <name val="Calibri"/>
      <family val="2"/>
    </font>
    <font>
      <b/>
      <sz val="18"/>
      <color indexed="10"/>
      <name val="Arial"/>
      <family val="2"/>
    </font>
    <font>
      <b/>
      <sz val="12"/>
      <color indexed="12"/>
      <name val="Arial"/>
      <family val="2"/>
    </font>
    <font>
      <b/>
      <sz val="11"/>
      <color indexed="10"/>
      <name val="Calibri"/>
      <family val="2"/>
    </font>
    <font>
      <sz val="10"/>
      <color indexed="10"/>
      <name val="Arial"/>
      <family val="2"/>
    </font>
    <font>
      <sz val="10"/>
      <color indexed="10"/>
      <name val="Arial"/>
      <family val="2"/>
      <charset val="238"/>
    </font>
    <font>
      <sz val="10"/>
      <color indexed="30"/>
      <name val="Arial"/>
      <family val="2"/>
      <charset val="238"/>
    </font>
    <font>
      <sz val="9"/>
      <color indexed="8"/>
      <name val="Calibri"/>
      <family val="2"/>
    </font>
    <font>
      <sz val="10"/>
      <color indexed="63"/>
      <name val="Calibri"/>
      <family val="2"/>
    </font>
    <font>
      <sz val="11"/>
      <color indexed="8"/>
      <name val="Calibri"/>
      <family val="2"/>
      <charset val="204"/>
    </font>
    <font>
      <b/>
      <sz val="12"/>
      <name val="Calibri"/>
      <family val="2"/>
      <charset val="238"/>
    </font>
    <font>
      <b/>
      <sz val="12"/>
      <color indexed="10"/>
      <name val="Calibri"/>
      <family val="2"/>
      <charset val="238"/>
    </font>
    <font>
      <b/>
      <sz val="16"/>
      <color indexed="10"/>
      <name val="Calibri"/>
      <family val="2"/>
      <charset val="238"/>
    </font>
    <font>
      <b/>
      <sz val="14"/>
      <name val="Calibri"/>
      <family val="2"/>
      <charset val="238"/>
    </font>
    <font>
      <sz val="11"/>
      <color indexed="8"/>
      <name val="Calibri"/>
      <family val="2"/>
      <charset val="238"/>
    </font>
    <font>
      <b/>
      <sz val="22"/>
      <name val="Calibri"/>
      <family val="2"/>
      <charset val="238"/>
    </font>
    <font>
      <b/>
      <sz val="11"/>
      <color indexed="9"/>
      <name val="Calibri"/>
      <family val="2"/>
    </font>
    <font>
      <b/>
      <sz val="18"/>
      <color indexed="12"/>
      <name val="Calibri"/>
      <family val="2"/>
      <charset val="238"/>
    </font>
    <font>
      <b/>
      <sz val="10"/>
      <name val="Calibri"/>
      <family val="2"/>
      <charset val="238"/>
    </font>
    <font>
      <b/>
      <sz val="10"/>
      <color indexed="10"/>
      <name val="Arial"/>
      <family val="2"/>
    </font>
    <font>
      <sz val="10"/>
      <name val="Calibri"/>
      <family val="2"/>
      <charset val="238"/>
    </font>
    <font>
      <sz val="12"/>
      <color indexed="12"/>
      <name val="Calibri"/>
      <family val="2"/>
    </font>
    <font>
      <sz val="11"/>
      <color indexed="62"/>
      <name val="Calibri"/>
      <family val="2"/>
    </font>
    <font>
      <b/>
      <sz val="18"/>
      <name val="Calibri"/>
      <family val="2"/>
    </font>
    <font>
      <b/>
      <sz val="9"/>
      <color indexed="8"/>
      <name val="Calibri"/>
      <family val="2"/>
    </font>
    <font>
      <b/>
      <sz val="10"/>
      <color indexed="30"/>
      <name val="Calibri"/>
      <family val="2"/>
    </font>
    <font>
      <sz val="8"/>
      <color indexed="12"/>
      <name val="Calibri"/>
      <family val="2"/>
    </font>
    <font>
      <sz val="12"/>
      <color indexed="30"/>
      <name val="Calibri"/>
      <family val="2"/>
    </font>
    <font>
      <b/>
      <sz val="10"/>
      <color indexed="12"/>
      <name val="Arial"/>
      <family val="2"/>
      <charset val="238"/>
    </font>
    <font>
      <b/>
      <sz val="10"/>
      <color indexed="10"/>
      <name val="Arial"/>
      <family val="2"/>
      <charset val="238"/>
    </font>
    <font>
      <sz val="11"/>
      <color indexed="30"/>
      <name val="Calibri"/>
      <family val="2"/>
    </font>
    <font>
      <b/>
      <sz val="11"/>
      <color indexed="30"/>
      <name val="Calibri"/>
      <family val="2"/>
    </font>
    <font>
      <sz val="12"/>
      <color indexed="12"/>
      <name val="Arial"/>
      <family val="2"/>
    </font>
    <font>
      <sz val="11"/>
      <color indexed="10"/>
      <name val="Calibri"/>
      <family val="2"/>
      <charset val="238"/>
    </font>
    <font>
      <b/>
      <sz val="11"/>
      <color indexed="10"/>
      <name val="Calibri"/>
      <family val="2"/>
      <charset val="238"/>
    </font>
    <font>
      <sz val="11"/>
      <name val="Calibri"/>
      <family val="2"/>
      <charset val="238"/>
    </font>
    <font>
      <b/>
      <sz val="11"/>
      <color indexed="8"/>
      <name val="Calibri"/>
      <family val="2"/>
    </font>
    <font>
      <sz val="11"/>
      <color indexed="8"/>
      <name val="Calibri"/>
      <family val="2"/>
    </font>
    <font>
      <sz val="10"/>
      <name val="Arial CE"/>
      <charset val="238"/>
    </font>
    <font>
      <sz val="9"/>
      <name val="Calibri"/>
      <family val="2"/>
    </font>
    <font>
      <sz val="11"/>
      <name val="Arial"/>
      <family val="2"/>
    </font>
    <font>
      <b/>
      <sz val="11"/>
      <color indexed="8"/>
      <name val="Times New Roman"/>
      <family val="1"/>
    </font>
    <font>
      <sz val="11"/>
      <color indexed="8"/>
      <name val="Times New Roman"/>
      <family val="1"/>
    </font>
    <font>
      <i/>
      <sz val="11"/>
      <color indexed="8"/>
      <name val="Times New Roman"/>
      <family val="1"/>
    </font>
    <font>
      <sz val="12"/>
      <name val="Arial"/>
      <family val="2"/>
      <charset val="238"/>
    </font>
    <font>
      <sz val="16"/>
      <name val="Calibri"/>
      <family val="2"/>
      <charset val="238"/>
    </font>
    <font>
      <sz val="18"/>
      <name val="Arial"/>
      <family val="2"/>
      <charset val="238"/>
    </font>
    <font>
      <b/>
      <sz val="12"/>
      <color indexed="30"/>
      <name val="Calibri"/>
      <family val="2"/>
    </font>
    <font>
      <sz val="10"/>
      <name val="Times New Roman"/>
      <family val="1"/>
    </font>
    <font>
      <b/>
      <sz val="10"/>
      <name val="Times New Roman"/>
      <family val="1"/>
      <charset val="238"/>
    </font>
    <font>
      <sz val="10"/>
      <name val="Times New Roman"/>
      <family val="1"/>
      <charset val="238"/>
    </font>
    <font>
      <sz val="10"/>
      <name val="Arial"/>
      <family val="2"/>
      <charset val="204"/>
    </font>
    <font>
      <sz val="11"/>
      <color theme="1"/>
      <name val="Calibri"/>
      <family val="2"/>
      <charset val="238"/>
      <scheme val="minor"/>
    </font>
    <font>
      <sz val="11"/>
      <color rgb="FFFF0000"/>
      <name val="Calibri"/>
      <family val="2"/>
      <charset val="238"/>
      <scheme val="minor"/>
    </font>
    <font>
      <b/>
      <sz val="18"/>
      <color rgb="FFFF0000"/>
      <name val="Calibri"/>
      <family val="2"/>
    </font>
    <font>
      <sz val="12"/>
      <color theme="1"/>
      <name val="Calibri"/>
      <family val="2"/>
    </font>
    <font>
      <sz val="11"/>
      <color theme="1"/>
      <name val="Calibri"/>
      <family val="2"/>
    </font>
    <font>
      <b/>
      <sz val="12"/>
      <color rgb="FF0000FF"/>
      <name val="Calibri"/>
      <family val="2"/>
    </font>
    <font>
      <b/>
      <sz val="10"/>
      <name val="Calibri"/>
      <family val="2"/>
      <scheme val="minor"/>
    </font>
    <font>
      <b/>
      <sz val="10"/>
      <color rgb="FFFF0000"/>
      <name val="Calibri"/>
      <family val="2"/>
    </font>
    <font>
      <sz val="10"/>
      <color theme="1"/>
      <name val="Calibri"/>
      <family val="2"/>
    </font>
    <font>
      <b/>
      <sz val="18"/>
      <color rgb="FFFF0000"/>
      <name val="Arial"/>
      <family val="2"/>
    </font>
    <font>
      <b/>
      <sz val="12"/>
      <color rgb="FF0000FF"/>
      <name val="Arial"/>
      <family val="2"/>
    </font>
    <font>
      <b/>
      <sz val="11"/>
      <color rgb="FFFF0000"/>
      <name val="Calibri"/>
      <family val="2"/>
      <scheme val="minor"/>
    </font>
    <font>
      <sz val="10"/>
      <color rgb="FFFF0000"/>
      <name val="Arial"/>
      <family val="2"/>
    </font>
    <font>
      <b/>
      <sz val="14"/>
      <color rgb="FFFF0000"/>
      <name val="Calibri"/>
      <family val="2"/>
    </font>
    <font>
      <b/>
      <sz val="9"/>
      <color rgb="FFFF0000"/>
      <name val="Calibri"/>
      <family val="2"/>
    </font>
    <font>
      <b/>
      <sz val="16"/>
      <color theme="1"/>
      <name val="Calibri"/>
      <family val="2"/>
    </font>
    <font>
      <sz val="18"/>
      <color theme="1"/>
      <name val="Calibri"/>
      <family val="2"/>
    </font>
    <font>
      <sz val="10"/>
      <color rgb="FFFF0000"/>
      <name val="Calibri"/>
      <family val="2"/>
    </font>
    <font>
      <b/>
      <sz val="12"/>
      <color rgb="FFFF0000"/>
      <name val="Calibri"/>
      <family val="2"/>
    </font>
    <font>
      <sz val="8"/>
      <color rgb="FF0000FF"/>
      <name val="Calibri"/>
      <family val="2"/>
    </font>
    <font>
      <sz val="12"/>
      <color rgb="FFFF0000"/>
      <name val="Calibri"/>
      <family val="2"/>
    </font>
    <font>
      <sz val="12"/>
      <color rgb="FF0000FF"/>
      <name val="Calibri"/>
      <family val="2"/>
    </font>
    <font>
      <b/>
      <sz val="10"/>
      <color rgb="FF0000FF"/>
      <name val="Arial"/>
      <family val="2"/>
      <charset val="238"/>
    </font>
    <font>
      <b/>
      <sz val="10"/>
      <color rgb="FFFF0000"/>
      <name val="Arial"/>
      <family val="2"/>
      <charset val="238"/>
    </font>
    <font>
      <b/>
      <sz val="18"/>
      <color rgb="FFFF0000"/>
      <name val="Calibri"/>
      <family val="2"/>
      <scheme val="minor"/>
    </font>
    <font>
      <b/>
      <sz val="12"/>
      <color rgb="FF0000FF"/>
      <name val="Calibri"/>
      <family val="2"/>
      <scheme val="minor"/>
    </font>
    <font>
      <sz val="11"/>
      <name val="Calibri"/>
      <family val="2"/>
      <scheme val="minor"/>
    </font>
    <font>
      <sz val="11"/>
      <color rgb="FFFF0000"/>
      <name val="Calibri"/>
      <family val="2"/>
      <scheme val="minor"/>
    </font>
    <font>
      <b/>
      <sz val="11"/>
      <color rgb="FF0000FF"/>
      <name val="Calibri"/>
      <family val="2"/>
    </font>
    <font>
      <b/>
      <sz val="12"/>
      <color rgb="FFFF0000"/>
      <name val="Arial"/>
      <family val="2"/>
    </font>
    <font>
      <b/>
      <sz val="11"/>
      <color rgb="FF0000FF"/>
      <name val="Calibri"/>
      <family val="2"/>
      <scheme val="minor"/>
    </font>
    <font>
      <b/>
      <sz val="12"/>
      <color rgb="FFFF0000"/>
      <name val="Calibri"/>
      <family val="2"/>
      <scheme val="minor"/>
    </font>
    <font>
      <b/>
      <sz val="12"/>
      <color rgb="FFFF0000"/>
      <name val="Calibri"/>
      <family val="2"/>
      <charset val="238"/>
      <scheme val="minor"/>
    </font>
    <font>
      <sz val="10"/>
      <name val="Calibri"/>
      <family val="2"/>
      <charset val="238"/>
      <scheme val="minor"/>
    </font>
    <font>
      <b/>
      <sz val="11"/>
      <color theme="8" tint="-0.249977111117893"/>
      <name val="Calibri"/>
      <family val="2"/>
    </font>
    <font>
      <sz val="11"/>
      <color theme="1"/>
      <name val="Calibri"/>
      <family val="2"/>
      <scheme val="minor"/>
    </font>
    <font>
      <b/>
      <sz val="18"/>
      <color rgb="FF0000FF"/>
      <name val="Calibri"/>
      <family val="2"/>
    </font>
    <font>
      <sz val="11"/>
      <color rgb="FFFF0000"/>
      <name val="Calibri"/>
      <family val="2"/>
    </font>
    <font>
      <b/>
      <sz val="16"/>
      <color rgb="FFFF0000"/>
      <name val="Calibri"/>
      <family val="2"/>
    </font>
    <font>
      <b/>
      <sz val="11"/>
      <color rgb="FF0070C0"/>
      <name val="Calibri"/>
      <family val="2"/>
      <scheme val="minor"/>
    </font>
    <font>
      <b/>
      <sz val="10"/>
      <name val="Calibri"/>
      <family val="2"/>
      <charset val="238"/>
      <scheme val="minor"/>
    </font>
    <font>
      <sz val="10"/>
      <name val="Calibri"/>
      <family val="2"/>
      <scheme val="minor"/>
    </font>
    <font>
      <b/>
      <sz val="11"/>
      <color theme="1"/>
      <name val="Calibri"/>
      <family val="2"/>
      <scheme val="minor"/>
    </font>
    <font>
      <b/>
      <sz val="10"/>
      <color rgb="FFFF0000"/>
      <name val="Times New Roman"/>
      <family val="1"/>
      <charset val="238"/>
    </font>
    <font>
      <sz val="18"/>
      <color theme="1"/>
      <name val="Calibri"/>
      <family val="2"/>
      <scheme val="minor"/>
    </font>
    <font>
      <sz val="12"/>
      <name val="Calibri"/>
      <family val="2"/>
      <scheme val="minor"/>
    </font>
    <font>
      <b/>
      <sz val="12"/>
      <color theme="1"/>
      <name val="Calibri"/>
      <family val="2"/>
    </font>
    <font>
      <b/>
      <sz val="11"/>
      <color theme="1"/>
      <name val="Calibri"/>
      <family val="2"/>
    </font>
    <font>
      <sz val="11"/>
      <color rgb="FF002060"/>
      <name val="Arial"/>
      <family val="2"/>
    </font>
    <font>
      <sz val="10"/>
      <color rgb="FF0000FF"/>
      <name val="Calibri"/>
      <family val="2"/>
    </font>
    <font>
      <sz val="11"/>
      <color rgb="FF0000FF"/>
      <name val="Calibri"/>
      <family val="2"/>
    </font>
    <font>
      <sz val="12"/>
      <color rgb="FF0070C0"/>
      <name val="Calibri"/>
      <family val="2"/>
    </font>
    <font>
      <sz val="10"/>
      <color rgb="FFFF0000"/>
      <name val="Arial"/>
      <family val="2"/>
      <charset val="238"/>
    </font>
    <font>
      <sz val="10"/>
      <color rgb="FF0070C0"/>
      <name val="Arial"/>
      <family val="2"/>
      <charset val="238"/>
    </font>
    <font>
      <sz val="11"/>
      <color rgb="FF0070C0"/>
      <name val="Calibri"/>
      <family val="2"/>
      <scheme val="minor"/>
    </font>
    <font>
      <b/>
      <sz val="12"/>
      <color rgb="FF0070C0"/>
      <name val="Calibri"/>
      <family val="2"/>
    </font>
    <font>
      <sz val="11"/>
      <color rgb="FF1F497D"/>
      <name val="Calibri"/>
      <family val="2"/>
    </font>
    <font>
      <sz val="14"/>
      <color rgb="FF0000FF"/>
      <name val="Calibri"/>
      <family val="2"/>
    </font>
    <font>
      <sz val="16"/>
      <color rgb="FF0000FF"/>
      <name val="Calibri"/>
      <family val="2"/>
    </font>
    <font>
      <b/>
      <sz val="11"/>
      <color rgb="FFFF0000"/>
      <name val="Calibri"/>
      <family val="2"/>
      <charset val="238"/>
    </font>
    <font>
      <b/>
      <sz val="16"/>
      <color rgb="FFFF0000"/>
      <name val="Calibri"/>
      <family val="2"/>
      <charset val="238"/>
    </font>
    <font>
      <sz val="12"/>
      <color theme="1"/>
      <name val="Calibri"/>
      <family val="2"/>
      <charset val="238"/>
    </font>
    <font>
      <b/>
      <sz val="12"/>
      <color rgb="FFFF0000"/>
      <name val="Calibri"/>
      <family val="2"/>
      <charset val="238"/>
    </font>
    <font>
      <sz val="11"/>
      <color theme="1"/>
      <name val="Arial"/>
      <family val="2"/>
      <charset val="238"/>
    </font>
    <font>
      <b/>
      <sz val="14"/>
      <color indexed="12"/>
      <name val="Calibri"/>
      <family val="2"/>
      <charset val="238"/>
    </font>
    <font>
      <b/>
      <sz val="11"/>
      <color rgb="FF0000FF"/>
      <name val="Arial"/>
      <family val="2"/>
      <charset val="238"/>
    </font>
    <font>
      <b/>
      <sz val="11"/>
      <color rgb="FF0000FF"/>
      <name val="Arial"/>
      <family val="2"/>
    </font>
    <font>
      <b/>
      <sz val="12"/>
      <color rgb="FF0000FF"/>
      <name val="Calibri"/>
      <family val="2"/>
      <charset val="238"/>
      <scheme val="minor"/>
    </font>
    <font>
      <b/>
      <sz val="11"/>
      <color rgb="FF0000FF"/>
      <name val="Calibri"/>
      <family val="2"/>
      <charset val="238"/>
    </font>
    <font>
      <b/>
      <sz val="12"/>
      <color rgb="FF0000FF"/>
      <name val="Calibri"/>
      <family val="2"/>
      <charset val="238"/>
    </font>
    <font>
      <b/>
      <sz val="13"/>
      <color rgb="FFFF0000"/>
      <name val="Calibri"/>
      <family val="2"/>
    </font>
    <font>
      <b/>
      <sz val="18"/>
      <color rgb="FFFF0000"/>
      <name val="Arial"/>
      <family val="2"/>
      <charset val="238"/>
    </font>
    <font>
      <b/>
      <sz val="11"/>
      <color rgb="FFFF0000"/>
      <name val="Calibri"/>
      <family val="2"/>
    </font>
    <font>
      <b/>
      <sz val="13"/>
      <color rgb="FFFF0000"/>
      <name val="Calibri"/>
      <family val="2"/>
      <scheme val="minor"/>
    </font>
    <font>
      <b/>
      <sz val="16"/>
      <color rgb="FF0000FF"/>
      <name val="Calibri"/>
      <family val="2"/>
      <charset val="238"/>
    </font>
    <font>
      <b/>
      <sz val="18"/>
      <color rgb="FF0000FF"/>
      <name val="Arial"/>
      <family val="2"/>
      <charset val="238"/>
    </font>
    <font>
      <b/>
      <sz val="14"/>
      <color rgb="FF0000FF"/>
      <name val="Calibri"/>
      <family val="2"/>
    </font>
    <font>
      <b/>
      <sz val="10"/>
      <color rgb="FF0000FF"/>
      <name val="Calibri"/>
      <family val="2"/>
    </font>
    <font>
      <b/>
      <sz val="18"/>
      <color rgb="FF0000FF"/>
      <name val="Calibri"/>
      <family val="2"/>
      <scheme val="minor"/>
    </font>
    <font>
      <b/>
      <sz val="15"/>
      <color theme="3"/>
      <name val="Calibri"/>
      <family val="2"/>
      <charset val="238"/>
      <scheme val="minor"/>
    </font>
    <font>
      <b/>
      <sz val="11"/>
      <color rgb="FF3F3F3F"/>
      <name val="Calibri"/>
      <family val="2"/>
      <charset val="238"/>
      <scheme val="minor"/>
    </font>
    <font>
      <b/>
      <sz val="11"/>
      <color theme="0"/>
      <name val="Calibri"/>
      <family val="2"/>
      <charset val="238"/>
      <scheme val="minor"/>
    </font>
    <font>
      <b/>
      <sz val="11"/>
      <color theme="1"/>
      <name val="Calibri"/>
      <family val="2"/>
      <charset val="238"/>
      <scheme val="minor"/>
    </font>
    <font>
      <b/>
      <sz val="12"/>
      <color rgb="FF0000FF"/>
      <name val="Arial"/>
      <family val="2"/>
      <charset val="238"/>
    </font>
    <font>
      <b/>
      <sz val="18"/>
      <color theme="8" tint="-0.249977111117893"/>
      <name val="Arial"/>
      <family val="2"/>
      <charset val="238"/>
    </font>
    <font>
      <sz val="11"/>
      <name val="Arial"/>
      <family val="2"/>
      <charset val="238"/>
    </font>
    <font>
      <b/>
      <sz val="11"/>
      <color indexed="10"/>
      <name val="Arial"/>
      <family val="2"/>
      <charset val="238"/>
    </font>
    <font>
      <b/>
      <sz val="11"/>
      <color rgb="FFFF0000"/>
      <name val="Arial"/>
      <family val="2"/>
      <charset val="238"/>
    </font>
    <font>
      <sz val="16"/>
      <color rgb="FFFF0000"/>
      <name val="Arial"/>
      <family val="2"/>
      <charset val="238"/>
    </font>
    <font>
      <b/>
      <sz val="12"/>
      <name val="Calibri"/>
      <family val="2"/>
      <charset val="238"/>
      <scheme val="minor"/>
    </font>
    <font>
      <b/>
      <sz val="11"/>
      <color rgb="FF000000"/>
      <name val="Calibri"/>
      <family val="2"/>
    </font>
    <font>
      <sz val="11"/>
      <color rgb="FF000000"/>
      <name val="Calibri"/>
      <family val="2"/>
    </font>
    <font>
      <b/>
      <sz val="11"/>
      <color rgb="FFFF0000"/>
      <name val="Calibri"/>
      <family val="2"/>
      <charset val="238"/>
      <scheme val="minor"/>
    </font>
    <font>
      <b/>
      <sz val="10"/>
      <name val="Arial"/>
      <family val="2"/>
      <charset val="238"/>
    </font>
    <font>
      <b/>
      <sz val="11"/>
      <color rgb="FF002060"/>
      <name val="Calibri"/>
      <family val="2"/>
      <charset val="238"/>
      <scheme val="minor"/>
    </font>
    <font>
      <b/>
      <sz val="10"/>
      <color rgb="FFFF0000"/>
      <name val="Calibri"/>
      <family val="2"/>
      <charset val="238"/>
    </font>
  </fonts>
  <fills count="36">
    <fill>
      <patternFill patternType="none"/>
    </fill>
    <fill>
      <patternFill patternType="gray125"/>
    </fill>
    <fill>
      <patternFill patternType="solid">
        <fgColor indexed="27"/>
        <bgColor indexed="41"/>
      </patternFill>
    </fill>
    <fill>
      <patternFill patternType="solid">
        <fgColor indexed="44"/>
        <bgColor indexed="31"/>
      </patternFill>
    </fill>
    <fill>
      <patternFill patternType="solid">
        <fgColor indexed="55"/>
        <bgColor indexed="23"/>
      </patternFill>
    </fill>
    <fill>
      <patternFill patternType="solid">
        <fgColor indexed="47"/>
        <bgColor indexed="22"/>
      </patternFill>
    </fill>
    <fill>
      <patternFill patternType="solid">
        <fgColor indexed="26"/>
        <bgColor indexed="9"/>
      </patternFill>
    </fill>
    <fill>
      <patternFill patternType="solid">
        <fgColor indexed="9"/>
        <bgColor indexed="26"/>
      </patternFill>
    </fill>
    <fill>
      <patternFill patternType="solid">
        <fgColor indexed="43"/>
        <bgColor indexed="26"/>
      </patternFill>
    </fill>
    <fill>
      <patternFill patternType="solid">
        <fgColor indexed="11"/>
        <bgColor indexed="49"/>
      </patternFill>
    </fill>
    <fill>
      <patternFill patternType="solid">
        <fgColor indexed="13"/>
        <bgColor indexed="34"/>
      </patternFill>
    </fill>
    <fill>
      <patternFill patternType="solid">
        <fgColor indexed="42"/>
        <bgColor indexed="27"/>
      </patternFill>
    </fill>
    <fill>
      <patternFill patternType="solid">
        <fgColor indexed="22"/>
        <bgColor indexed="31"/>
      </patternFill>
    </fill>
    <fill>
      <patternFill patternType="solid">
        <fgColor indexed="51"/>
        <bgColor indexed="13"/>
      </patternFill>
    </fill>
    <fill>
      <patternFill patternType="solid">
        <fgColor indexed="20"/>
        <bgColor indexed="36"/>
      </patternFill>
    </fill>
    <fill>
      <patternFill patternType="solid">
        <fgColor indexed="9"/>
        <bgColor indexed="64"/>
      </patternFill>
    </fill>
    <fill>
      <patternFill patternType="solid">
        <fgColor theme="8" tint="0.59999389629810485"/>
        <bgColor indexed="65"/>
      </patternFill>
    </fill>
    <fill>
      <patternFill patternType="solid">
        <fgColor rgb="FFFFFFCC"/>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00B050"/>
        <bgColor indexed="64"/>
      </patternFill>
    </fill>
    <fill>
      <patternFill patternType="solid">
        <fgColor theme="9" tint="0.79998168889431442"/>
        <bgColor indexed="64"/>
      </patternFill>
    </fill>
    <fill>
      <patternFill patternType="solid">
        <fgColor rgb="FFFFFFCC"/>
        <bgColor indexed="64"/>
      </patternFill>
    </fill>
    <fill>
      <patternFill patternType="solid">
        <fgColor rgb="FFCCFFCC"/>
        <bgColor indexed="26"/>
      </patternFill>
    </fill>
    <fill>
      <patternFill patternType="solid">
        <fgColor rgb="FFFFFFCC"/>
        <bgColor indexed="26"/>
      </patternFill>
    </fill>
    <fill>
      <patternFill patternType="solid">
        <fgColor theme="2"/>
        <bgColor indexed="64"/>
      </patternFill>
    </fill>
    <fill>
      <patternFill patternType="solid">
        <fgColor rgb="FFF2F2F2"/>
      </patternFill>
    </fill>
    <fill>
      <patternFill patternType="solid">
        <fgColor rgb="FFA5A5A5"/>
      </patternFill>
    </fill>
    <fill>
      <patternFill patternType="solid">
        <fgColor theme="0"/>
        <bgColor indexed="26"/>
      </patternFill>
    </fill>
    <fill>
      <patternFill patternType="solid">
        <fgColor rgb="FFFFFFFF"/>
        <bgColor rgb="FFF2F2F2"/>
      </patternFill>
    </fill>
    <fill>
      <patternFill patternType="solid">
        <fgColor theme="0"/>
        <bgColor rgb="FFF2F2F2"/>
      </patternFill>
    </fill>
    <fill>
      <patternFill patternType="solid">
        <fgColor rgb="FFDBEEF3"/>
        <bgColor indexed="64"/>
      </patternFill>
    </fill>
    <fill>
      <patternFill patternType="solid">
        <fgColor indexed="43"/>
        <bgColor indexed="64"/>
      </patternFill>
    </fill>
    <fill>
      <patternFill patternType="solid">
        <fgColor theme="0"/>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hair">
        <color indexed="12"/>
      </left>
      <right style="hair">
        <color indexed="12"/>
      </right>
      <top style="hair">
        <color indexed="12"/>
      </top>
      <bottom style="hair">
        <color indexed="12"/>
      </bottom>
      <diagonal/>
    </border>
    <border>
      <left style="thin">
        <color rgb="FFB2B2B2"/>
      </left>
      <right style="thin">
        <color rgb="FFB2B2B2"/>
      </right>
      <top style="thin">
        <color rgb="FFB2B2B2"/>
      </top>
      <bottom style="thin">
        <color rgb="FFB2B2B2"/>
      </bottom>
      <diagonal/>
    </border>
    <border>
      <left style="hair">
        <color rgb="FF0000FF"/>
      </left>
      <right style="hair">
        <color rgb="FF0000FF"/>
      </right>
      <top style="hair">
        <color rgb="FF0000FF"/>
      </top>
      <bottom style="hair">
        <color rgb="FF0000FF"/>
      </bottom>
      <diagonal/>
    </border>
    <border>
      <left style="hair">
        <color rgb="FFFF0000"/>
      </left>
      <right style="hair">
        <color rgb="FFFF0000"/>
      </right>
      <top style="hair">
        <color rgb="FFFF0000"/>
      </top>
      <bottom style="hair">
        <color rgb="FFFF0000"/>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thin">
        <color indexed="64"/>
      </bottom>
      <diagonal/>
    </border>
  </borders>
  <cellStyleXfs count="18">
    <xf numFmtId="0" fontId="0" fillId="0" borderId="0"/>
    <xf numFmtId="0" fontId="93" fillId="16" borderId="0" applyNumberFormat="0" applyBorder="0" applyAlignment="0" applyProtection="0"/>
    <xf numFmtId="164" fontId="78" fillId="0" borderId="0" applyFill="0" applyBorder="0" applyAlignment="0" applyProtection="0"/>
    <xf numFmtId="0" fontId="55" fillId="0" borderId="0"/>
    <xf numFmtId="0" fontId="78" fillId="2" borderId="0" applyNumberFormat="0" applyBorder="0" applyAlignment="0" applyProtection="0"/>
    <xf numFmtId="0" fontId="78" fillId="3" borderId="0" applyNumberFormat="0" applyBorder="0" applyAlignment="0" applyProtection="0"/>
    <xf numFmtId="0" fontId="57" fillId="4" borderId="2" applyNumberFormat="0" applyAlignment="0" applyProtection="0"/>
    <xf numFmtId="0" fontId="63" fillId="5" borderId="1" applyNumberFormat="0" applyAlignment="0" applyProtection="0"/>
    <xf numFmtId="0" fontId="78" fillId="6" borderId="3" applyNumberFormat="0" applyAlignment="0" applyProtection="0"/>
    <xf numFmtId="0" fontId="1" fillId="0" borderId="0"/>
    <xf numFmtId="0" fontId="78" fillId="0" borderId="0"/>
    <xf numFmtId="0" fontId="2" fillId="0" borderId="0"/>
    <xf numFmtId="0" fontId="2" fillId="0" borderId="0"/>
    <xf numFmtId="0" fontId="79" fillId="0" borderId="0"/>
    <xf numFmtId="0" fontId="78" fillId="17" borderId="5" applyNumberFormat="0" applyFont="0" applyAlignment="0" applyProtection="0"/>
    <xf numFmtId="0" fontId="172" fillId="0" borderId="8" applyNumberFormat="0" applyFill="0" applyAlignment="0" applyProtection="0"/>
    <xf numFmtId="0" fontId="173" fillId="28" borderId="9" applyNumberFormat="0" applyAlignment="0" applyProtection="0"/>
    <xf numFmtId="0" fontId="174" fillId="29" borderId="10" applyNumberFormat="0" applyAlignment="0" applyProtection="0"/>
  </cellStyleXfs>
  <cellXfs count="846">
    <xf numFmtId="0" fontId="0" fillId="0" borderId="0" xfId="0"/>
    <xf numFmtId="0" fontId="3" fillId="0" borderId="0" xfId="0" applyFont="1"/>
    <xf numFmtId="0" fontId="0" fillId="0" borderId="0" xfId="0" applyAlignment="1">
      <alignment horizontal="center" vertical="center"/>
    </xf>
    <xf numFmtId="0" fontId="0" fillId="0" borderId="0" xfId="0" applyFont="1"/>
    <xf numFmtId="4" fontId="0" fillId="0" borderId="0" xfId="0" applyNumberFormat="1" applyFont="1" applyAlignment="1">
      <alignment horizontal="right" vertical="center"/>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vertical="center"/>
    </xf>
    <xf numFmtId="4" fontId="9" fillId="0" borderId="0" xfId="0" applyNumberFormat="1" applyFont="1" applyAlignment="1">
      <alignment horizontal="right" vertical="center"/>
    </xf>
    <xf numFmtId="0" fontId="9" fillId="0" borderId="0" xfId="0" applyFont="1" applyAlignment="1">
      <alignment vertical="center"/>
    </xf>
    <xf numFmtId="0" fontId="10" fillId="0" borderId="0" xfId="0" applyFont="1" applyAlignment="1">
      <alignment vertical="center"/>
    </xf>
    <xf numFmtId="4" fontId="11" fillId="0" borderId="0" xfId="0" applyNumberFormat="1" applyFont="1" applyBorder="1" applyAlignment="1">
      <alignment vertical="center"/>
    </xf>
    <xf numFmtId="0" fontId="12" fillId="0" borderId="0" xfId="0" applyFont="1" applyAlignment="1">
      <alignment horizontal="center"/>
    </xf>
    <xf numFmtId="0" fontId="12" fillId="0" borderId="0" xfId="0" applyFont="1"/>
    <xf numFmtId="0" fontId="13" fillId="0" borderId="0" xfId="0" applyFont="1" applyAlignment="1">
      <alignment vertical="center"/>
    </xf>
    <xf numFmtId="0" fontId="12" fillId="0" borderId="0" xfId="0" applyFont="1" applyAlignment="1">
      <alignment vertical="center"/>
    </xf>
    <xf numFmtId="0" fontId="14" fillId="7" borderId="0" xfId="0" applyFont="1" applyFill="1" applyBorder="1" applyAlignment="1">
      <alignment horizontal="center" vertical="center" wrapText="1"/>
    </xf>
    <xf numFmtId="0" fontId="15" fillId="7" borderId="0" xfId="0" applyFont="1" applyFill="1" applyBorder="1" applyAlignment="1">
      <alignment vertical="center" wrapText="1"/>
    </xf>
    <xf numFmtId="4" fontId="16" fillId="7" borderId="0" xfId="0" applyNumberFormat="1" applyFont="1" applyFill="1" applyBorder="1" applyAlignment="1">
      <alignment horizontal="right" vertical="center" wrapText="1"/>
    </xf>
    <xf numFmtId="0" fontId="16" fillId="7" borderId="0" xfId="0" applyFont="1" applyFill="1" applyBorder="1" applyAlignment="1">
      <alignment vertical="center" wrapText="1"/>
    </xf>
    <xf numFmtId="0" fontId="14" fillId="7" borderId="0" xfId="0" applyFont="1" applyFill="1" applyBorder="1" applyAlignment="1">
      <alignment vertical="center" wrapText="1"/>
    </xf>
    <xf numFmtId="4" fontId="15" fillId="0" borderId="0" xfId="0" applyNumberFormat="1" applyFont="1" applyBorder="1" applyAlignment="1">
      <alignment vertical="center"/>
    </xf>
    <xf numFmtId="0" fontId="0" fillId="0" borderId="0" xfId="0" applyAlignment="1">
      <alignment horizontal="center"/>
    </xf>
    <xf numFmtId="0" fontId="12" fillId="0" borderId="0" xfId="0" applyFont="1" applyBorder="1" applyAlignment="1">
      <alignment horizontal="right"/>
    </xf>
    <xf numFmtId="49" fontId="24" fillId="2" borderId="4" xfId="5" applyNumberFormat="1" applyFont="1" applyFill="1" applyBorder="1" applyAlignment="1" applyProtection="1">
      <alignment horizontal="center" vertical="center" wrapText="1"/>
    </xf>
    <xf numFmtId="4" fontId="15" fillId="7" borderId="0" xfId="0" applyNumberFormat="1" applyFont="1" applyFill="1" applyBorder="1" applyAlignment="1">
      <alignment vertical="center"/>
    </xf>
    <xf numFmtId="0" fontId="24" fillId="8" borderId="4" xfId="0" applyFont="1" applyFill="1" applyBorder="1" applyAlignment="1">
      <alignment horizontal="center" vertical="center"/>
    </xf>
    <xf numFmtId="0" fontId="25" fillId="8" borderId="4" xfId="0" applyFont="1" applyFill="1" applyBorder="1" applyAlignment="1">
      <alignment horizontal="center" vertical="center"/>
    </xf>
    <xf numFmtId="0" fontId="26" fillId="8" borderId="4" xfId="0" applyFont="1" applyFill="1" applyBorder="1" applyAlignment="1">
      <alignment horizontal="center" vertical="center" wrapText="1"/>
    </xf>
    <xf numFmtId="3" fontId="27" fillId="8" borderId="4" xfId="0" applyNumberFormat="1" applyFont="1" applyFill="1" applyBorder="1" applyAlignment="1">
      <alignment horizontal="center" vertical="center" wrapText="1"/>
    </xf>
    <xf numFmtId="0" fontId="26" fillId="8" borderId="4" xfId="0" applyFont="1" applyFill="1" applyBorder="1" applyAlignment="1">
      <alignment horizontal="center" vertical="center"/>
    </xf>
    <xf numFmtId="1" fontId="26" fillId="8" borderId="4" xfId="0" applyNumberFormat="1" applyFont="1" applyFill="1" applyBorder="1" applyAlignment="1">
      <alignment horizontal="center" vertical="center"/>
    </xf>
    <xf numFmtId="4" fontId="15" fillId="9" borderId="0" xfId="0" applyNumberFormat="1" applyFont="1" applyFill="1" applyBorder="1" applyAlignment="1">
      <alignment horizontal="center" vertical="center" wrapText="1"/>
    </xf>
    <xf numFmtId="0" fontId="0" fillId="0" borderId="0" xfId="0" applyFont="1" applyAlignment="1">
      <alignment horizontal="center"/>
    </xf>
    <xf numFmtId="0" fontId="28" fillId="10" borderId="4" xfId="9" applyFont="1" applyFill="1" applyBorder="1" applyAlignment="1" applyProtection="1">
      <alignment horizontal="center" vertical="center" wrapText="1"/>
      <protection locked="0"/>
    </xf>
    <xf numFmtId="0" fontId="15" fillId="7" borderId="4" xfId="9" applyFont="1" applyFill="1" applyBorder="1" applyAlignment="1" applyProtection="1">
      <alignment horizontal="center" vertical="center" wrapText="1"/>
      <protection locked="0"/>
    </xf>
    <xf numFmtId="0" fontId="29" fillId="11" borderId="4" xfId="9" applyFont="1" applyFill="1" applyBorder="1" applyAlignment="1" applyProtection="1">
      <alignment horizontal="left" vertical="center" wrapText="1"/>
      <protection locked="0"/>
    </xf>
    <xf numFmtId="0" fontId="30" fillId="7" borderId="4" xfId="9" applyFont="1" applyFill="1" applyBorder="1" applyAlignment="1" applyProtection="1">
      <alignment horizontal="center" vertical="center" wrapText="1"/>
      <protection locked="0"/>
    </xf>
    <xf numFmtId="0" fontId="31" fillId="7" borderId="4" xfId="9" applyFont="1" applyFill="1" applyBorder="1" applyAlignment="1" applyProtection="1">
      <alignment horizontal="left" vertical="center" wrapText="1"/>
      <protection locked="0"/>
    </xf>
    <xf numFmtId="0" fontId="0" fillId="0" borderId="4" xfId="0" applyFont="1" applyBorder="1" applyAlignment="1">
      <alignment vertical="center"/>
    </xf>
    <xf numFmtId="4" fontId="32" fillId="0" borderId="4" xfId="0" applyNumberFormat="1" applyFont="1" applyBorder="1" applyAlignment="1">
      <alignment horizontal="right" vertical="center"/>
    </xf>
    <xf numFmtId="4" fontId="33" fillId="0" borderId="4" xfId="0" applyNumberFormat="1" applyFont="1" applyBorder="1" applyAlignment="1">
      <alignment horizontal="right" vertical="center"/>
    </xf>
    <xf numFmtId="4" fontId="34" fillId="0" borderId="4" xfId="0" applyNumberFormat="1" applyFont="1" applyBorder="1" applyAlignment="1">
      <alignment horizontal="right" vertical="center"/>
    </xf>
    <xf numFmtId="0" fontId="0" fillId="7" borderId="4" xfId="0" applyFont="1" applyFill="1" applyBorder="1" applyAlignment="1">
      <alignment vertical="center"/>
    </xf>
    <xf numFmtId="0" fontId="28" fillId="7" borderId="4" xfId="9" applyFont="1" applyFill="1" applyBorder="1" applyAlignment="1" applyProtection="1">
      <alignment horizontal="center" vertical="center" wrapText="1"/>
      <protection locked="0"/>
    </xf>
    <xf numFmtId="2" fontId="35" fillId="12" borderId="4" xfId="0" applyNumberFormat="1" applyFont="1" applyFill="1" applyBorder="1" applyAlignment="1">
      <alignment horizontal="left" vertical="center" wrapText="1"/>
    </xf>
    <xf numFmtId="0" fontId="20" fillId="7" borderId="4" xfId="0" applyFont="1" applyFill="1" applyBorder="1" applyAlignment="1">
      <alignment horizontal="right" vertical="center"/>
    </xf>
    <xf numFmtId="4" fontId="32" fillId="7" borderId="4" xfId="0" applyNumberFormat="1" applyFont="1" applyFill="1" applyBorder="1" applyAlignment="1">
      <alignment horizontal="right" vertical="center"/>
    </xf>
    <xf numFmtId="4" fontId="33" fillId="7" borderId="4" xfId="0" applyNumberFormat="1" applyFont="1" applyFill="1" applyBorder="1" applyAlignment="1">
      <alignment horizontal="right" vertical="center"/>
    </xf>
    <xf numFmtId="4" fontId="34" fillId="7" borderId="4" xfId="0" applyNumberFormat="1" applyFont="1" applyFill="1" applyBorder="1" applyAlignment="1">
      <alignment horizontal="right" vertical="center"/>
    </xf>
    <xf numFmtId="0" fontId="0" fillId="7" borderId="0" xfId="0" applyFont="1" applyFill="1"/>
    <xf numFmtId="0" fontId="0" fillId="7" borderId="0" xfId="0" applyFill="1"/>
    <xf numFmtId="0" fontId="24" fillId="7" borderId="4" xfId="9" applyFont="1" applyFill="1" applyBorder="1" applyAlignment="1" applyProtection="1">
      <alignment horizontal="center" vertical="center" wrapText="1"/>
      <protection locked="0"/>
    </xf>
    <xf numFmtId="0" fontId="24" fillId="7" borderId="4" xfId="9" applyFont="1" applyFill="1" applyBorder="1" applyAlignment="1">
      <alignment horizontal="left" vertical="center" wrapText="1"/>
    </xf>
    <xf numFmtId="0" fontId="26" fillId="7" borderId="4" xfId="9" applyFont="1" applyFill="1" applyBorder="1" applyAlignment="1" applyProtection="1">
      <alignment horizontal="center" vertical="center" wrapText="1"/>
      <protection locked="0"/>
    </xf>
    <xf numFmtId="0" fontId="0" fillId="0" borderId="4" xfId="0" applyFont="1" applyBorder="1" applyAlignment="1">
      <alignment vertical="center" wrapText="1"/>
    </xf>
    <xf numFmtId="4" fontId="37" fillId="7" borderId="4" xfId="9" applyNumberFormat="1" applyFont="1" applyFill="1" applyBorder="1" applyAlignment="1" applyProtection="1">
      <alignment horizontal="right" vertical="center" wrapText="1"/>
      <protection locked="0"/>
    </xf>
    <xf numFmtId="9" fontId="37" fillId="7" borderId="4" xfId="9" applyNumberFormat="1" applyFont="1" applyFill="1" applyBorder="1" applyAlignment="1" applyProtection="1">
      <alignment horizontal="center" vertical="center" wrapText="1"/>
      <protection locked="0"/>
    </xf>
    <xf numFmtId="0" fontId="0" fillId="7" borderId="4" xfId="0" applyFont="1" applyFill="1" applyBorder="1" applyAlignment="1">
      <alignment vertical="center" wrapText="1"/>
    </xf>
    <xf numFmtId="0" fontId="0" fillId="0" borderId="0" xfId="0" applyFont="1" applyAlignment="1">
      <alignment wrapText="1"/>
    </xf>
    <xf numFmtId="0" fontId="0" fillId="0" borderId="0" xfId="0" applyAlignment="1">
      <alignment wrapText="1"/>
    </xf>
    <xf numFmtId="0" fontId="24" fillId="7" borderId="4" xfId="9" applyNumberFormat="1" applyFont="1" applyFill="1" applyBorder="1" applyAlignment="1">
      <alignment horizontal="left" vertical="center" wrapText="1"/>
    </xf>
    <xf numFmtId="0" fontId="0" fillId="0" borderId="0" xfId="0" applyFont="1" applyAlignment="1"/>
    <xf numFmtId="0" fontId="17" fillId="7" borderId="4" xfId="9" applyFont="1" applyFill="1" applyBorder="1" applyAlignment="1">
      <alignment horizontal="left" vertical="center" wrapText="1"/>
    </xf>
    <xf numFmtId="0" fontId="17" fillId="0" borderId="4" xfId="0" applyFont="1" applyBorder="1" applyAlignment="1">
      <alignment vertical="center" wrapText="1"/>
    </xf>
    <xf numFmtId="0" fontId="17" fillId="7" borderId="4" xfId="0" applyFont="1" applyFill="1" applyBorder="1" applyAlignment="1">
      <alignment vertical="center" wrapText="1"/>
    </xf>
    <xf numFmtId="0" fontId="20" fillId="7" borderId="4" xfId="9" applyFont="1" applyFill="1" applyBorder="1" applyAlignment="1">
      <alignment horizontal="right" vertical="center" wrapText="1"/>
    </xf>
    <xf numFmtId="4" fontId="20" fillId="7" borderId="4" xfId="9" applyNumberFormat="1" applyFont="1" applyFill="1" applyBorder="1" applyAlignment="1" applyProtection="1">
      <alignment horizontal="center" vertical="center" wrapText="1"/>
      <protection locked="0"/>
    </xf>
    <xf numFmtId="4" fontId="35" fillId="7" borderId="4" xfId="9" applyNumberFormat="1" applyFont="1" applyFill="1" applyBorder="1" applyAlignment="1" applyProtection="1">
      <alignment horizontal="right" vertical="center" wrapText="1"/>
      <protection locked="0"/>
    </xf>
    <xf numFmtId="0" fontId="17" fillId="0" borderId="4" xfId="0" applyFont="1" applyBorder="1" applyAlignment="1">
      <alignment horizontal="center" vertical="center"/>
    </xf>
    <xf numFmtId="0" fontId="38" fillId="11" borderId="4" xfId="0" applyFont="1" applyFill="1" applyBorder="1" applyAlignment="1">
      <alignment vertical="center" wrapText="1"/>
    </xf>
    <xf numFmtId="0" fontId="39" fillId="0" borderId="4" xfId="0" applyFont="1" applyBorder="1" applyAlignment="1">
      <alignment horizontal="center" vertical="center" wrapText="1"/>
    </xf>
    <xf numFmtId="0" fontId="3" fillId="0" borderId="4" xfId="0" applyFont="1" applyBorder="1" applyAlignment="1">
      <alignment vertical="center"/>
    </xf>
    <xf numFmtId="0" fontId="0" fillId="0" borderId="4" xfId="0" applyFont="1" applyBorder="1" applyAlignment="1">
      <alignment horizontal="center" vertical="center" wrapText="1"/>
    </xf>
    <xf numFmtId="0" fontId="17" fillId="7" borderId="4" xfId="0" applyFont="1" applyFill="1" applyBorder="1" applyAlignment="1">
      <alignment horizontal="left" vertical="center" wrapText="1"/>
    </xf>
    <xf numFmtId="4" fontId="30" fillId="0" borderId="4" xfId="0" applyNumberFormat="1" applyFont="1" applyBorder="1" applyAlignment="1">
      <alignment horizontal="center" vertical="center" wrapText="1"/>
    </xf>
    <xf numFmtId="4" fontId="34" fillId="0" borderId="4" xfId="0" applyNumberFormat="1" applyFont="1" applyBorder="1" applyAlignment="1">
      <alignment horizontal="center" vertical="center" wrapText="1"/>
    </xf>
    <xf numFmtId="0" fontId="17" fillId="0" borderId="4" xfId="0" applyFont="1" applyBorder="1" applyAlignment="1">
      <alignment vertical="center"/>
    </xf>
    <xf numFmtId="0" fontId="30"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0" fillId="13" borderId="0" xfId="0" applyFill="1"/>
    <xf numFmtId="4" fontId="40" fillId="0" borderId="4" xfId="0" applyNumberFormat="1" applyFont="1" applyBorder="1" applyAlignment="1">
      <alignment horizontal="right" vertical="center"/>
    </xf>
    <xf numFmtId="0" fontId="30" fillId="0" borderId="4" xfId="0" applyFont="1" applyBorder="1" applyAlignment="1">
      <alignment vertical="center"/>
    </xf>
    <xf numFmtId="0" fontId="20" fillId="7" borderId="4" xfId="0" applyFont="1" applyFill="1" applyBorder="1" applyAlignment="1">
      <alignment horizontal="center" vertical="center" wrapText="1"/>
    </xf>
    <xf numFmtId="4" fontId="32" fillId="7" borderId="4" xfId="0" applyNumberFormat="1" applyFont="1" applyFill="1" applyBorder="1" applyAlignment="1">
      <alignment horizontal="right" vertical="center" wrapText="1"/>
    </xf>
    <xf numFmtId="0" fontId="0" fillId="0" borderId="4" xfId="0" applyFont="1" applyBorder="1" applyAlignment="1">
      <alignment horizontal="center" vertical="center"/>
    </xf>
    <xf numFmtId="9" fontId="32" fillId="0" borderId="4" xfId="0" applyNumberFormat="1" applyFont="1" applyBorder="1" applyAlignment="1">
      <alignment horizontal="center" vertical="center"/>
    </xf>
    <xf numFmtId="0" fontId="36" fillId="0" borderId="4" xfId="0" applyFont="1" applyFill="1" applyBorder="1" applyAlignment="1">
      <alignment vertical="center"/>
    </xf>
    <xf numFmtId="0" fontId="24" fillId="7" borderId="4" xfId="0" applyFont="1" applyFill="1" applyBorder="1" applyAlignment="1">
      <alignment horizontal="center" vertical="center" wrapText="1"/>
    </xf>
    <xf numFmtId="4" fontId="37" fillId="7" borderId="4" xfId="0" applyNumberFormat="1" applyFont="1" applyFill="1" applyBorder="1" applyAlignment="1">
      <alignment horizontal="right" vertical="center" wrapText="1"/>
    </xf>
    <xf numFmtId="0" fontId="42" fillId="0" borderId="4" xfId="0" applyFont="1" applyBorder="1" applyAlignment="1">
      <alignment horizontal="center"/>
    </xf>
    <xf numFmtId="0" fontId="43" fillId="0" borderId="4" xfId="0" applyFont="1" applyBorder="1" applyAlignment="1">
      <alignment horizontal="center" vertical="center"/>
    </xf>
    <xf numFmtId="49" fontId="0" fillId="0" borderId="4" xfId="0" applyNumberFormat="1" applyBorder="1" applyAlignment="1">
      <alignment horizontal="center" wrapText="1"/>
    </xf>
    <xf numFmtId="0" fontId="0" fillId="0" borderId="4" xfId="0" applyBorder="1" applyAlignment="1">
      <alignment horizontal="center"/>
    </xf>
    <xf numFmtId="0" fontId="0" fillId="0" borderId="4" xfId="0" applyBorder="1"/>
    <xf numFmtId="0" fontId="44" fillId="7" borderId="4" xfId="0" applyFont="1" applyFill="1" applyBorder="1" applyAlignment="1">
      <alignment horizontal="center" vertical="center"/>
    </xf>
    <xf numFmtId="4" fontId="0" fillId="7" borderId="4" xfId="0" applyNumberFormat="1" applyFill="1" applyBorder="1" applyAlignment="1">
      <alignment vertical="center"/>
    </xf>
    <xf numFmtId="0" fontId="0" fillId="7" borderId="4" xfId="0" applyFill="1" applyBorder="1"/>
    <xf numFmtId="0" fontId="41" fillId="7" borderId="4" xfId="0" applyFont="1" applyFill="1" applyBorder="1" applyAlignment="1">
      <alignment vertical="center"/>
    </xf>
    <xf numFmtId="4" fontId="26" fillId="7" borderId="4" xfId="0" applyNumberFormat="1" applyFont="1" applyFill="1" applyBorder="1" applyAlignment="1">
      <alignment horizontal="center" vertical="center" wrapText="1"/>
    </xf>
    <xf numFmtId="4" fontId="20" fillId="7" borderId="4" xfId="0" applyNumberFormat="1" applyFont="1" applyFill="1" applyBorder="1" applyAlignment="1">
      <alignment horizontal="center" vertical="center" wrapText="1"/>
    </xf>
    <xf numFmtId="0" fontId="29" fillId="11" borderId="4" xfId="0" applyFont="1" applyFill="1" applyBorder="1" applyAlignment="1">
      <alignment horizontal="left" vertical="center"/>
    </xf>
    <xf numFmtId="0" fontId="39" fillId="7" borderId="4" xfId="0" applyFont="1" applyFill="1" applyBorder="1" applyAlignment="1">
      <alignment horizontal="center" vertical="center" wrapText="1"/>
    </xf>
    <xf numFmtId="0" fontId="18" fillId="7" borderId="4" xfId="0" applyFont="1" applyFill="1" applyBorder="1" applyAlignment="1">
      <alignment horizontal="left" vertical="center"/>
    </xf>
    <xf numFmtId="4" fontId="32" fillId="0" borderId="4" xfId="2" applyNumberFormat="1" applyFont="1" applyFill="1" applyBorder="1" applyAlignment="1" applyProtection="1">
      <alignment horizontal="right" vertical="center"/>
    </xf>
    <xf numFmtId="4" fontId="34" fillId="7" borderId="4" xfId="2" applyNumberFormat="1" applyFont="1" applyFill="1" applyBorder="1" applyAlignment="1" applyProtection="1">
      <alignment horizontal="right" vertical="center"/>
    </xf>
    <xf numFmtId="0" fontId="3" fillId="0" borderId="4" xfId="0" applyFont="1" applyBorder="1" applyAlignment="1">
      <alignment horizontal="center" vertical="center"/>
    </xf>
    <xf numFmtId="0" fontId="48" fillId="7" borderId="4" xfId="0" applyFont="1" applyFill="1" applyBorder="1" applyAlignment="1">
      <alignment horizontal="center" vertical="center"/>
    </xf>
    <xf numFmtId="0" fontId="49" fillId="0" borderId="4" xfId="0" applyNumberFormat="1" applyFont="1" applyBorder="1" applyAlignment="1">
      <alignment vertical="center" wrapText="1"/>
    </xf>
    <xf numFmtId="0" fontId="49" fillId="0" borderId="4" xfId="0" applyFont="1" applyBorder="1" applyAlignment="1">
      <alignment vertical="center" wrapText="1"/>
    </xf>
    <xf numFmtId="0" fontId="49" fillId="7" borderId="4" xfId="0" applyNumberFormat="1" applyFont="1" applyFill="1" applyBorder="1" applyAlignment="1">
      <alignment vertical="center" wrapText="1"/>
    </xf>
    <xf numFmtId="4" fontId="32" fillId="0" borderId="4" xfId="0" applyNumberFormat="1" applyFont="1" applyBorder="1" applyAlignment="1">
      <alignment horizontal="center" vertical="center"/>
    </xf>
    <xf numFmtId="9" fontId="32" fillId="0" borderId="4" xfId="2" applyNumberFormat="1" applyFont="1" applyFill="1" applyBorder="1" applyAlignment="1" applyProtection="1">
      <alignment horizontal="center" vertical="center"/>
    </xf>
    <xf numFmtId="0" fontId="49" fillId="7" borderId="4" xfId="0" applyFont="1" applyFill="1" applyBorder="1" applyAlignment="1">
      <alignment vertical="center" wrapText="1"/>
    </xf>
    <xf numFmtId="0" fontId="48" fillId="0" borderId="4" xfId="0" applyFont="1" applyBorder="1" applyAlignment="1">
      <alignment horizontal="center" vertical="center"/>
    </xf>
    <xf numFmtId="0" fontId="24" fillId="7" borderId="4" xfId="0" applyFont="1" applyFill="1" applyBorder="1" applyAlignment="1">
      <alignment vertical="center"/>
    </xf>
    <xf numFmtId="0" fontId="29" fillId="11" borderId="4" xfId="0" applyFont="1" applyFill="1" applyBorder="1" applyAlignment="1">
      <alignment vertical="center"/>
    </xf>
    <xf numFmtId="0" fontId="22" fillId="7" borderId="4" xfId="0" applyFont="1" applyFill="1" applyBorder="1" applyAlignment="1">
      <alignment vertical="center"/>
    </xf>
    <xf numFmtId="4" fontId="37" fillId="7" borderId="4" xfId="0" applyNumberFormat="1" applyFont="1" applyFill="1" applyBorder="1" applyAlignment="1">
      <alignment horizontal="right" vertical="center"/>
    </xf>
    <xf numFmtId="0" fontId="0" fillId="0" borderId="0" xfId="0" applyFont="1" applyAlignment="1">
      <alignment vertical="center"/>
    </xf>
    <xf numFmtId="0" fontId="0" fillId="0" borderId="0" xfId="0" applyAlignment="1">
      <alignment vertical="center"/>
    </xf>
    <xf numFmtId="0" fontId="27" fillId="0" borderId="4" xfId="0" applyFont="1" applyBorder="1" applyAlignment="1">
      <alignment horizontal="center" vertical="center"/>
    </xf>
    <xf numFmtId="0" fontId="17" fillId="7" borderId="4" xfId="0" applyFont="1" applyFill="1" applyBorder="1" applyAlignment="1">
      <alignment vertical="center"/>
    </xf>
    <xf numFmtId="0" fontId="3" fillId="0" borderId="4" xfId="0" applyFont="1" applyFill="1" applyBorder="1" applyAlignment="1">
      <alignment vertical="center"/>
    </xf>
    <xf numFmtId="0" fontId="17" fillId="0" borderId="4" xfId="0" applyFont="1" applyFill="1" applyBorder="1" applyAlignment="1">
      <alignment vertical="center" wrapText="1"/>
    </xf>
    <xf numFmtId="0" fontId="0" fillId="0" borderId="4" xfId="0" applyFont="1" applyFill="1" applyBorder="1" applyAlignment="1">
      <alignment vertical="center"/>
    </xf>
    <xf numFmtId="0" fontId="0" fillId="0" borderId="0" xfId="0" applyFont="1" applyFill="1"/>
    <xf numFmtId="0" fontId="0" fillId="0" borderId="0" xfId="0" applyFill="1"/>
    <xf numFmtId="0" fontId="52" fillId="0" borderId="4" xfId="0" applyFont="1" applyBorder="1" applyAlignment="1">
      <alignment horizontal="center" vertical="center" wrapText="1"/>
    </xf>
    <xf numFmtId="0" fontId="52" fillId="7" borderId="4" xfId="0" applyFont="1" applyFill="1" applyBorder="1" applyAlignment="1">
      <alignment vertical="center" wrapText="1"/>
    </xf>
    <xf numFmtId="0" fontId="52" fillId="7" borderId="4" xfId="0" applyFont="1" applyFill="1" applyBorder="1" applyAlignment="1">
      <alignment horizontal="left" vertical="center" wrapText="1"/>
    </xf>
    <xf numFmtId="4" fontId="24" fillId="7" borderId="4" xfId="0" applyNumberFormat="1" applyFont="1" applyFill="1" applyBorder="1" applyAlignment="1">
      <alignment vertical="center"/>
    </xf>
    <xf numFmtId="0" fontId="29" fillId="7" borderId="4" xfId="0" applyFont="1" applyFill="1" applyBorder="1" applyAlignment="1">
      <alignment horizontal="center" vertical="center"/>
    </xf>
    <xf numFmtId="0" fontId="20" fillId="7" borderId="4" xfId="0" applyFont="1" applyFill="1" applyBorder="1" applyAlignment="1">
      <alignment horizontal="left" vertical="center" wrapText="1"/>
    </xf>
    <xf numFmtId="0" fontId="37" fillId="0" borderId="4" xfId="0" applyFont="1" applyBorder="1" applyAlignment="1">
      <alignment vertical="center"/>
    </xf>
    <xf numFmtId="165" fontId="51" fillId="0" borderId="4" xfId="0" applyNumberFormat="1" applyFont="1" applyBorder="1" applyAlignment="1">
      <alignment horizontal="center" vertical="center" wrapText="1"/>
    </xf>
    <xf numFmtId="0" fontId="54" fillId="0" borderId="4" xfId="0" applyFont="1" applyBorder="1" applyAlignment="1">
      <alignment horizontal="center" vertical="center" wrapText="1"/>
    </xf>
    <xf numFmtId="3" fontId="54" fillId="0" borderId="4" xfId="0" applyNumberFormat="1" applyFont="1" applyBorder="1" applyAlignment="1">
      <alignment horizontal="center" vertical="center" wrapText="1"/>
    </xf>
    <xf numFmtId="9" fontId="0" fillId="0" borderId="4" xfId="3" applyNumberFormat="1" applyFont="1" applyBorder="1" applyAlignment="1">
      <alignment horizontal="center" vertical="center"/>
    </xf>
    <xf numFmtId="0" fontId="51" fillId="7" borderId="4" xfId="0" applyFont="1" applyFill="1" applyBorder="1" applyAlignment="1">
      <alignment horizontal="center" vertical="center" wrapText="1"/>
    </xf>
    <xf numFmtId="0" fontId="54" fillId="7" borderId="4" xfId="0" applyFont="1" applyFill="1" applyBorder="1" applyAlignment="1">
      <alignment horizontal="center" vertical="center" wrapText="1"/>
    </xf>
    <xf numFmtId="0" fontId="56" fillId="0" borderId="4" xfId="0" applyFont="1" applyBorder="1" applyAlignment="1">
      <alignment horizontal="center" vertical="center" wrapText="1"/>
    </xf>
    <xf numFmtId="0" fontId="0" fillId="14" borderId="0" xfId="0" applyFill="1"/>
    <xf numFmtId="4" fontId="51" fillId="7" borderId="4" xfId="0" applyNumberFormat="1" applyFont="1" applyFill="1" applyBorder="1" applyAlignment="1">
      <alignment vertical="center" wrapText="1"/>
    </xf>
    <xf numFmtId="0" fontId="58" fillId="10" borderId="4" xfId="0" applyFont="1" applyFill="1" applyBorder="1" applyAlignment="1">
      <alignment horizontal="center" vertical="center" wrapText="1"/>
    </xf>
    <xf numFmtId="0" fontId="59" fillId="0" borderId="4" xfId="0" applyFont="1" applyBorder="1" applyAlignment="1">
      <alignment vertical="center" wrapText="1"/>
    </xf>
    <xf numFmtId="0" fontId="0" fillId="0" borderId="4" xfId="0" applyBorder="1" applyAlignment="1">
      <alignment vertical="center"/>
    </xf>
    <xf numFmtId="9" fontId="60" fillId="0" borderId="4" xfId="0" applyNumberFormat="1" applyFont="1" applyBorder="1" applyAlignment="1">
      <alignment horizontal="center" vertical="center"/>
    </xf>
    <xf numFmtId="0" fontId="59" fillId="7" borderId="4" xfId="0" applyFont="1" applyFill="1" applyBorder="1" applyAlignment="1">
      <alignment horizontal="center" vertical="center" wrapText="1"/>
    </xf>
    <xf numFmtId="0" fontId="37" fillId="7" borderId="4" xfId="0" applyFont="1" applyFill="1" applyBorder="1" applyAlignment="1">
      <alignment vertical="center" wrapText="1"/>
    </xf>
    <xf numFmtId="0" fontId="61" fillId="0" borderId="0" xfId="0" applyFont="1" applyAlignment="1">
      <alignment wrapText="1"/>
    </xf>
    <xf numFmtId="4" fontId="20" fillId="0" borderId="4" xfId="0" applyNumberFormat="1" applyFont="1" applyBorder="1" applyAlignment="1">
      <alignment vertical="center" wrapText="1"/>
    </xf>
    <xf numFmtId="4" fontId="20" fillId="7" borderId="4" xfId="0" applyNumberFormat="1" applyFont="1" applyFill="1" applyBorder="1" applyAlignment="1">
      <alignment vertical="center" wrapText="1"/>
    </xf>
    <xf numFmtId="0" fontId="40" fillId="7" borderId="4" xfId="0" applyFont="1" applyFill="1" applyBorder="1" applyAlignment="1">
      <alignment horizontal="center" vertical="center" wrapText="1"/>
    </xf>
    <xf numFmtId="0" fontId="35" fillId="0" borderId="4" xfId="0" applyFont="1" applyFill="1" applyBorder="1" applyAlignment="1">
      <alignment horizontal="left" vertical="center" wrapText="1"/>
    </xf>
    <xf numFmtId="0" fontId="62" fillId="0" borderId="4" xfId="0" applyFont="1" applyBorder="1" applyAlignment="1">
      <alignment horizontal="center" vertical="center" wrapText="1"/>
    </xf>
    <xf numFmtId="4" fontId="37" fillId="0" borderId="4" xfId="0" applyNumberFormat="1" applyFont="1" applyBorder="1" applyAlignment="1">
      <alignment vertical="center"/>
    </xf>
    <xf numFmtId="0" fontId="37" fillId="0" borderId="0" xfId="0" applyFont="1"/>
    <xf numFmtId="0" fontId="35" fillId="0" borderId="4" xfId="0" applyFont="1" applyFill="1" applyBorder="1" applyAlignment="1">
      <alignment vertical="center" wrapText="1"/>
    </xf>
    <xf numFmtId="0" fontId="26" fillId="7" borderId="4" xfId="0" applyFont="1" applyFill="1" applyBorder="1" applyAlignment="1">
      <alignment vertical="center"/>
    </xf>
    <xf numFmtId="0" fontId="64" fillId="10" borderId="4" xfId="0" applyFont="1" applyFill="1" applyBorder="1" applyAlignment="1">
      <alignment horizontal="center" vertical="center" wrapText="1"/>
    </xf>
    <xf numFmtId="0" fontId="38" fillId="7" borderId="4" xfId="0" applyFont="1" applyFill="1" applyBorder="1" applyAlignment="1">
      <alignment horizontal="center" vertical="center" wrapText="1"/>
    </xf>
    <xf numFmtId="10" fontId="34" fillId="0" borderId="4" xfId="0" applyNumberFormat="1" applyFont="1" applyBorder="1" applyAlignment="1">
      <alignment vertical="center"/>
    </xf>
    <xf numFmtId="0" fontId="40" fillId="6" borderId="4" xfId="0" applyFont="1" applyFill="1" applyBorder="1" applyAlignment="1">
      <alignment vertical="center" wrapText="1"/>
    </xf>
    <xf numFmtId="4" fontId="35" fillId="7" borderId="4" xfId="0" applyNumberFormat="1" applyFont="1" applyFill="1" applyBorder="1" applyAlignment="1">
      <alignment horizontal="right" vertical="center"/>
    </xf>
    <xf numFmtId="0" fontId="66" fillId="7" borderId="4" xfId="0" applyFont="1" applyFill="1" applyBorder="1" applyAlignment="1">
      <alignment horizontal="center" vertical="center" wrapText="1"/>
    </xf>
    <xf numFmtId="0" fontId="20" fillId="0" borderId="4" xfId="0" applyFont="1" applyBorder="1" applyAlignment="1">
      <alignment horizontal="right" vertical="center" wrapText="1"/>
    </xf>
    <xf numFmtId="4" fontId="20" fillId="0" borderId="4" xfId="0" applyNumberFormat="1" applyFont="1" applyBorder="1" applyAlignment="1">
      <alignment horizontal="right" vertical="center" wrapText="1"/>
    </xf>
    <xf numFmtId="0" fontId="40" fillId="7" borderId="4" xfId="0" applyFont="1" applyFill="1" applyBorder="1" applyAlignment="1">
      <alignment vertical="center" wrapText="1"/>
    </xf>
    <xf numFmtId="0" fontId="40" fillId="0" borderId="4" xfId="0" applyFont="1" applyBorder="1" applyAlignment="1">
      <alignment vertical="center" wrapText="1"/>
    </xf>
    <xf numFmtId="10" fontId="34" fillId="7" borderId="4" xfId="0" applyNumberFormat="1" applyFont="1" applyFill="1" applyBorder="1" applyAlignment="1">
      <alignment vertical="center"/>
    </xf>
    <xf numFmtId="0" fontId="29" fillId="10" borderId="4" xfId="0" applyFont="1" applyFill="1" applyBorder="1" applyAlignment="1">
      <alignment horizontal="center" vertical="center" wrapText="1"/>
    </xf>
    <xf numFmtId="0" fontId="15" fillId="7" borderId="4" xfId="0" applyFont="1" applyFill="1" applyBorder="1" applyAlignment="1">
      <alignment vertical="center" wrapText="1"/>
    </xf>
    <xf numFmtId="4" fontId="67" fillId="0" borderId="4" xfId="0" applyNumberFormat="1" applyFont="1" applyFill="1" applyBorder="1" applyAlignment="1">
      <alignment vertical="center" wrapText="1"/>
    </xf>
    <xf numFmtId="4" fontId="23" fillId="0" borderId="4" xfId="0" applyNumberFormat="1" applyFont="1" applyFill="1" applyBorder="1" applyAlignment="1">
      <alignment vertical="center" wrapText="1"/>
    </xf>
    <xf numFmtId="4" fontId="62" fillId="0" borderId="4" xfId="0" applyNumberFormat="1" applyFont="1" applyFill="1" applyBorder="1" applyAlignment="1">
      <alignment vertical="center" wrapText="1"/>
    </xf>
    <xf numFmtId="4" fontId="24" fillId="7" borderId="4" xfId="0" applyNumberFormat="1" applyFont="1" applyFill="1" applyBorder="1" applyAlignment="1">
      <alignment vertical="center" wrapText="1"/>
    </xf>
    <xf numFmtId="4" fontId="62" fillId="7" borderId="4" xfId="0" applyNumberFormat="1" applyFont="1" applyFill="1" applyBorder="1" applyAlignment="1">
      <alignment vertical="center" wrapText="1"/>
    </xf>
    <xf numFmtId="4" fontId="23" fillId="7" borderId="4" xfId="0" applyNumberFormat="1" applyFont="1" applyFill="1" applyBorder="1" applyAlignment="1">
      <alignment vertical="center" wrapText="1"/>
    </xf>
    <xf numFmtId="0" fontId="69" fillId="0" borderId="4" xfId="0" applyFont="1" applyBorder="1" applyAlignment="1">
      <alignment vertical="center" wrapText="1"/>
    </xf>
    <xf numFmtId="0" fontId="26" fillId="0" borderId="4" xfId="0" applyFont="1" applyFill="1" applyBorder="1" applyAlignment="1">
      <alignment vertical="center"/>
    </xf>
    <xf numFmtId="0" fontId="28" fillId="7" borderId="4" xfId="0" applyFont="1" applyFill="1" applyBorder="1" applyAlignment="1">
      <alignment horizontal="center" vertical="center"/>
    </xf>
    <xf numFmtId="0" fontId="20" fillId="7" borderId="4" xfId="0" applyFont="1" applyFill="1" applyBorder="1" applyAlignment="1">
      <alignment horizontal="center" vertical="center"/>
    </xf>
    <xf numFmtId="0" fontId="24" fillId="7" borderId="4" xfId="0" applyFont="1" applyFill="1" applyBorder="1" applyAlignment="1">
      <alignment horizontal="left" vertical="center" wrapText="1"/>
    </xf>
    <xf numFmtId="0" fontId="44" fillId="0" borderId="4" xfId="0" applyFont="1" applyBorder="1" applyAlignment="1">
      <alignment horizontal="center" vertical="center"/>
    </xf>
    <xf numFmtId="4" fontId="26" fillId="7" borderId="4" xfId="0" applyNumberFormat="1" applyFont="1" applyFill="1" applyBorder="1" applyAlignment="1">
      <alignment horizontal="right" vertical="center"/>
    </xf>
    <xf numFmtId="9" fontId="5" fillId="7" borderId="4" xfId="0" applyNumberFormat="1" applyFont="1" applyFill="1" applyBorder="1" applyAlignment="1">
      <alignment horizontal="center" vertical="center"/>
    </xf>
    <xf numFmtId="3" fontId="0" fillId="7" borderId="4" xfId="0" applyNumberFormat="1" applyFill="1" applyBorder="1" applyAlignment="1">
      <alignment vertical="center"/>
    </xf>
    <xf numFmtId="49" fontId="26" fillId="7" borderId="4" xfId="0" applyNumberFormat="1" applyFont="1" applyFill="1" applyBorder="1" applyAlignment="1">
      <alignment horizontal="center" vertical="center" wrapText="1"/>
    </xf>
    <xf numFmtId="0" fontId="0" fillId="7" borderId="4" xfId="0" applyFill="1" applyBorder="1" applyAlignment="1">
      <alignment vertical="center"/>
    </xf>
    <xf numFmtId="0" fontId="27" fillId="7" borderId="4" xfId="0" applyFont="1" applyFill="1" applyBorder="1" applyAlignment="1">
      <alignment horizontal="center" vertical="center"/>
    </xf>
    <xf numFmtId="4" fontId="20" fillId="7" borderId="4" xfId="0" applyNumberFormat="1" applyFont="1" applyFill="1" applyBorder="1" applyAlignment="1">
      <alignment horizontal="right" vertical="center" wrapText="1"/>
    </xf>
    <xf numFmtId="49" fontId="26" fillId="0" borderId="4" xfId="0" applyNumberFormat="1" applyFont="1" applyBorder="1" applyAlignment="1">
      <alignment horizontal="center" vertical="center" wrapText="1"/>
    </xf>
    <xf numFmtId="0" fontId="29" fillId="0" borderId="4" xfId="0" applyFont="1" applyFill="1" applyBorder="1" applyAlignment="1">
      <alignment horizontal="center" vertical="center" wrapText="1"/>
    </xf>
    <xf numFmtId="0" fontId="24" fillId="7" borderId="4" xfId="0" applyFont="1" applyFill="1" applyBorder="1" applyAlignment="1">
      <alignment vertical="center" wrapText="1"/>
    </xf>
    <xf numFmtId="0" fontId="29" fillId="0" borderId="4"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38" fillId="11" borderId="4" xfId="0" applyFont="1" applyFill="1" applyBorder="1" applyAlignment="1">
      <alignment vertical="center"/>
    </xf>
    <xf numFmtId="4" fontId="26" fillId="7" borderId="4" xfId="0" applyNumberFormat="1" applyFont="1" applyFill="1" applyBorder="1" applyAlignment="1">
      <alignment horizontal="right" vertical="center" wrapText="1"/>
    </xf>
    <xf numFmtId="0" fontId="26" fillId="0" borderId="4" xfId="0" applyFont="1" applyBorder="1" applyAlignment="1">
      <alignment vertical="center"/>
    </xf>
    <xf numFmtId="0" fontId="62" fillId="7" borderId="4" xfId="0" applyFont="1" applyFill="1" applyBorder="1" applyAlignment="1">
      <alignment horizontal="center" vertical="center"/>
    </xf>
    <xf numFmtId="0" fontId="26" fillId="7" borderId="4" xfId="0" applyFont="1" applyFill="1" applyBorder="1" applyAlignment="1">
      <alignment horizontal="left" vertical="center" wrapText="1"/>
    </xf>
    <xf numFmtId="9" fontId="52" fillId="7" borderId="4" xfId="0" applyNumberFormat="1" applyFont="1" applyFill="1" applyBorder="1" applyAlignment="1">
      <alignment horizontal="center" vertical="center" wrapText="1"/>
    </xf>
    <xf numFmtId="0" fontId="70" fillId="0" borderId="4" xfId="0" applyFont="1" applyBorder="1" applyAlignment="1">
      <alignment horizontal="center" vertical="center" wrapText="1"/>
    </xf>
    <xf numFmtId="0" fontId="73" fillId="7" borderId="4" xfId="0" applyFont="1" applyFill="1" applyBorder="1" applyAlignment="1">
      <alignment horizontal="center" vertical="center" wrapText="1"/>
    </xf>
    <xf numFmtId="0" fontId="0" fillId="0" borderId="4" xfId="0" applyBorder="1" applyAlignment="1">
      <alignment horizontal="center" vertical="center" wrapText="1"/>
    </xf>
    <xf numFmtId="0" fontId="74" fillId="0" borderId="4" xfId="0" applyFont="1" applyBorder="1" applyAlignment="1">
      <alignment horizontal="center" vertical="center" wrapText="1"/>
    </xf>
    <xf numFmtId="0" fontId="0" fillId="7" borderId="4" xfId="0" applyFill="1" applyBorder="1" applyAlignment="1">
      <alignment horizontal="center" vertical="center" wrapText="1"/>
    </xf>
    <xf numFmtId="0" fontId="70" fillId="0" borderId="4" xfId="0" applyFont="1" applyFill="1" applyBorder="1" applyAlignment="1">
      <alignment horizontal="center" vertical="center" wrapText="1"/>
    </xf>
    <xf numFmtId="0" fontId="73" fillId="0" borderId="4" xfId="0" applyFont="1" applyFill="1" applyBorder="1" applyAlignment="1">
      <alignment horizontal="center" vertical="center" wrapText="1"/>
    </xf>
    <xf numFmtId="0" fontId="0" fillId="0" borderId="4" xfId="0" applyFill="1" applyBorder="1" applyAlignment="1">
      <alignment horizontal="center" vertical="center" wrapText="1"/>
    </xf>
    <xf numFmtId="49" fontId="26" fillId="0" borderId="4" xfId="0" applyNumberFormat="1" applyFont="1" applyFill="1" applyBorder="1" applyAlignment="1">
      <alignment horizontal="center" vertical="center" wrapText="1"/>
    </xf>
    <xf numFmtId="0" fontId="44" fillId="0" borderId="4" xfId="0" applyFont="1" applyFill="1" applyBorder="1" applyAlignment="1">
      <alignment horizontal="center" vertical="center"/>
    </xf>
    <xf numFmtId="0" fontId="20" fillId="0" borderId="4" xfId="0" applyFont="1" applyFill="1" applyBorder="1" applyAlignment="1">
      <alignment horizontal="center" vertical="center" wrapText="1"/>
    </xf>
    <xf numFmtId="0" fontId="4" fillId="7" borderId="4" xfId="0" applyFont="1" applyFill="1" applyBorder="1" applyAlignment="1">
      <alignment horizontal="center" vertical="center"/>
    </xf>
    <xf numFmtId="9" fontId="38" fillId="7" borderId="4" xfId="0" applyNumberFormat="1" applyFont="1" applyFill="1" applyBorder="1" applyAlignment="1">
      <alignment horizontal="center" vertical="center"/>
    </xf>
    <xf numFmtId="0" fontId="70" fillId="0" borderId="4" xfId="0" applyFont="1" applyBorder="1" applyAlignment="1">
      <alignment vertical="center"/>
    </xf>
    <xf numFmtId="0" fontId="15" fillId="7" borderId="4" xfId="11" applyFont="1" applyFill="1" applyBorder="1" applyAlignment="1">
      <alignment horizontal="center" vertical="center" wrapText="1"/>
    </xf>
    <xf numFmtId="4" fontId="24" fillId="7" borderId="4" xfId="11" applyNumberFormat="1" applyFont="1" applyFill="1" applyBorder="1" applyAlignment="1">
      <alignment horizontal="center" vertical="center"/>
    </xf>
    <xf numFmtId="4" fontId="24" fillId="0" borderId="4" xfId="0" applyNumberFormat="1" applyFont="1" applyBorder="1" applyAlignment="1">
      <alignment horizontal="center" vertical="center"/>
    </xf>
    <xf numFmtId="0" fontId="24" fillId="0" borderId="4" xfId="0" applyFont="1" applyBorder="1" applyAlignment="1">
      <alignment horizontal="center" vertical="center"/>
    </xf>
    <xf numFmtId="4" fontId="0" fillId="7" borderId="4" xfId="0" applyNumberFormat="1" applyFill="1" applyBorder="1"/>
    <xf numFmtId="9" fontId="45" fillId="7" borderId="4" xfId="0" applyNumberFormat="1" applyFont="1" applyFill="1" applyBorder="1" applyAlignment="1">
      <alignment horizontal="center"/>
    </xf>
    <xf numFmtId="4" fontId="62" fillId="0" borderId="4" xfId="0" applyNumberFormat="1" applyFont="1" applyFill="1" applyBorder="1" applyAlignment="1">
      <alignment vertical="center"/>
    </xf>
    <xf numFmtId="4" fontId="23" fillId="0" borderId="4" xfId="0" applyNumberFormat="1" applyFont="1" applyFill="1" applyBorder="1" applyAlignment="1">
      <alignment vertical="center"/>
    </xf>
    <xf numFmtId="4" fontId="24" fillId="0" borderId="4" xfId="0" applyNumberFormat="1" applyFont="1" applyFill="1" applyBorder="1" applyAlignment="1">
      <alignment vertical="center"/>
    </xf>
    <xf numFmtId="0" fontId="76" fillId="0" borderId="4" xfId="0" applyFont="1" applyFill="1" applyBorder="1" applyAlignment="1">
      <alignment vertical="center" wrapText="1"/>
    </xf>
    <xf numFmtId="4" fontId="20" fillId="0" borderId="4" xfId="0" applyNumberFormat="1" applyFont="1" applyFill="1" applyBorder="1" applyAlignment="1">
      <alignment horizontal="right" vertical="center" wrapText="1"/>
    </xf>
    <xf numFmtId="0" fontId="97" fillId="0" borderId="0" xfId="0" applyFont="1"/>
    <xf numFmtId="0" fontId="97" fillId="19" borderId="0" xfId="0" applyFont="1" applyFill="1"/>
    <xf numFmtId="0" fontId="0" fillId="19" borderId="0" xfId="0" applyFill="1"/>
    <xf numFmtId="0" fontId="97" fillId="0" borderId="0" xfId="0" applyFont="1" applyAlignment="1">
      <alignment wrapText="1"/>
    </xf>
    <xf numFmtId="0" fontId="24" fillId="0" borderId="4" xfId="9" applyFont="1" applyFill="1" applyBorder="1" applyAlignment="1">
      <alignment horizontal="left" vertical="center" wrapText="1"/>
    </xf>
    <xf numFmtId="0" fontId="17" fillId="0" borderId="4" xfId="0" applyFont="1" applyFill="1" applyBorder="1" applyAlignment="1">
      <alignment horizontal="center" vertical="center"/>
    </xf>
    <xf numFmtId="0" fontId="0" fillId="0" borderId="4" xfId="0" applyFont="1" applyFill="1" applyBorder="1" applyAlignment="1">
      <alignment horizontal="center" vertical="center" wrapText="1"/>
    </xf>
    <xf numFmtId="0" fontId="24" fillId="0" borderId="4" xfId="9" applyFont="1" applyFill="1" applyBorder="1" applyAlignment="1" applyProtection="1">
      <alignment horizontal="center" vertical="center" wrapText="1"/>
      <protection locked="0"/>
    </xf>
    <xf numFmtId="0" fontId="26" fillId="0" borderId="4" xfId="9" applyFont="1" applyFill="1" applyBorder="1" applyAlignment="1" applyProtection="1">
      <alignment horizontal="center" vertical="center" wrapText="1"/>
      <protection locked="0"/>
    </xf>
    <xf numFmtId="0" fontId="0" fillId="0" borderId="4" xfId="0" applyFont="1" applyFill="1" applyBorder="1" applyAlignment="1">
      <alignment vertical="center" wrapText="1"/>
    </xf>
    <xf numFmtId="0" fontId="20" fillId="0" borderId="4" xfId="0" applyFont="1" applyFill="1" applyBorder="1" applyAlignment="1">
      <alignment horizontal="center" vertical="center"/>
    </xf>
    <xf numFmtId="0" fontId="0" fillId="0" borderId="0" xfId="0" applyFont="1" applyFill="1" applyAlignment="1">
      <alignment wrapText="1"/>
    </xf>
    <xf numFmtId="0" fontId="0" fillId="0" borderId="0" xfId="0" applyFill="1" applyAlignment="1">
      <alignment wrapText="1"/>
    </xf>
    <xf numFmtId="0" fontId="59" fillId="0" borderId="4" xfId="0" applyFont="1" applyFill="1" applyBorder="1" applyAlignment="1">
      <alignment horizontal="center" vertical="center" wrapText="1"/>
    </xf>
    <xf numFmtId="9" fontId="60" fillId="0" borderId="4" xfId="0" applyNumberFormat="1" applyFont="1" applyFill="1" applyBorder="1" applyAlignment="1">
      <alignment horizontal="center" vertical="center"/>
    </xf>
    <xf numFmtId="0" fontId="0" fillId="0" borderId="0" xfId="0" applyAlignment="1">
      <alignment horizontal="center" vertical="top" wrapText="1"/>
    </xf>
    <xf numFmtId="0" fontId="85" fillId="19" borderId="0" xfId="0" applyFont="1" applyFill="1" applyAlignment="1">
      <alignment horizontal="center" vertical="top" wrapText="1"/>
    </xf>
    <xf numFmtId="0" fontId="0" fillId="22" borderId="0" xfId="0" applyFill="1"/>
    <xf numFmtId="9" fontId="110" fillId="0" borderId="4" xfId="0" applyNumberFormat="1" applyFont="1" applyBorder="1" applyAlignment="1">
      <alignment horizontal="center" vertical="center" wrapText="1"/>
    </xf>
    <xf numFmtId="9" fontId="110" fillId="0" borderId="4" xfId="2" applyNumberFormat="1" applyFont="1" applyFill="1" applyBorder="1" applyAlignment="1" applyProtection="1">
      <alignment horizontal="center" vertical="center"/>
    </xf>
    <xf numFmtId="4" fontId="24" fillId="7" borderId="4" xfId="0" applyNumberFormat="1" applyFont="1" applyFill="1" applyBorder="1" applyAlignment="1">
      <alignment horizontal="right" vertical="center"/>
    </xf>
    <xf numFmtId="9" fontId="5" fillId="7" borderId="4" xfId="7" applyNumberFormat="1" applyFont="1" applyFill="1" applyBorder="1" applyAlignment="1" applyProtection="1">
      <alignment horizontal="center" vertical="center"/>
    </xf>
    <xf numFmtId="9" fontId="44" fillId="7" borderId="4" xfId="7" applyNumberFormat="1" applyFont="1" applyFill="1" applyBorder="1" applyAlignment="1" applyProtection="1">
      <alignment horizontal="center" vertical="center"/>
    </xf>
    <xf numFmtId="10" fontId="34" fillId="0" borderId="4" xfId="0" applyNumberFormat="1" applyFont="1" applyBorder="1" applyAlignment="1">
      <alignment horizontal="center" vertical="center"/>
    </xf>
    <xf numFmtId="10" fontId="34" fillId="7" borderId="4" xfId="0" applyNumberFormat="1" applyFont="1" applyFill="1" applyBorder="1" applyAlignment="1">
      <alignment horizontal="center" vertical="center"/>
    </xf>
    <xf numFmtId="4" fontId="12" fillId="0" borderId="0" xfId="0" applyNumberFormat="1" applyFont="1" applyAlignment="1">
      <alignment horizontal="right" vertical="center"/>
    </xf>
    <xf numFmtId="4" fontId="26" fillId="8" borderId="4" xfId="0" applyNumberFormat="1" applyFont="1" applyFill="1" applyBorder="1" applyAlignment="1">
      <alignment horizontal="right" vertical="center"/>
    </xf>
    <xf numFmtId="4" fontId="26" fillId="7" borderId="4" xfId="9" applyNumberFormat="1" applyFont="1" applyFill="1" applyBorder="1" applyAlignment="1" applyProtection="1">
      <alignment horizontal="right" vertical="center" wrapText="1"/>
      <protection locked="0"/>
    </xf>
    <xf numFmtId="4" fontId="26" fillId="0" borderId="4" xfId="9" applyNumberFormat="1" applyFont="1" applyFill="1" applyBorder="1" applyAlignment="1" applyProtection="1">
      <alignment horizontal="right" vertical="center" wrapText="1"/>
      <protection locked="0"/>
    </xf>
    <xf numFmtId="4" fontId="24" fillId="7" borderId="4" xfId="0" applyNumberFormat="1" applyFont="1" applyFill="1" applyBorder="1" applyAlignment="1">
      <alignment horizontal="right" vertical="center" wrapText="1"/>
    </xf>
    <xf numFmtId="4" fontId="86" fillId="0" borderId="0" xfId="0" applyNumberFormat="1" applyFont="1" applyAlignment="1">
      <alignment horizontal="right" vertical="center"/>
    </xf>
    <xf numFmtId="4" fontId="37" fillId="0" borderId="4" xfId="0" applyNumberFormat="1" applyFont="1" applyBorder="1" applyAlignment="1">
      <alignment horizontal="right" vertical="center" wrapText="1"/>
    </xf>
    <xf numFmtId="4" fontId="37" fillId="0" borderId="4" xfId="0" applyNumberFormat="1" applyFont="1" applyFill="1" applyBorder="1" applyAlignment="1">
      <alignment horizontal="right" vertical="center" wrapText="1"/>
    </xf>
    <xf numFmtId="4" fontId="37" fillId="0" borderId="4" xfId="2" applyNumberFormat="1" applyFont="1" applyFill="1" applyBorder="1" applyAlignment="1" applyProtection="1">
      <alignment horizontal="right" vertical="center"/>
    </xf>
    <xf numFmtId="4" fontId="26" fillId="0" borderId="0" xfId="0" applyNumberFormat="1" applyFont="1" applyAlignment="1">
      <alignment horizontal="right" vertical="center"/>
    </xf>
    <xf numFmtId="4" fontId="26" fillId="0" borderId="4" xfId="0" applyNumberFormat="1" applyFont="1" applyBorder="1" applyAlignment="1">
      <alignment horizontal="right" vertical="center"/>
    </xf>
    <xf numFmtId="4" fontId="26" fillId="7" borderId="4" xfId="0" applyNumberFormat="1" applyFont="1" applyFill="1" applyBorder="1" applyAlignment="1">
      <alignment horizontal="right"/>
    </xf>
    <xf numFmtId="4" fontId="26" fillId="0" borderId="4" xfId="0" applyNumberFormat="1" applyFont="1" applyFill="1" applyBorder="1" applyAlignment="1">
      <alignment horizontal="right" vertical="center"/>
    </xf>
    <xf numFmtId="4" fontId="87" fillId="7" borderId="0" xfId="0" applyNumberFormat="1" applyFont="1" applyFill="1" applyBorder="1" applyAlignment="1">
      <alignment horizontal="right" vertical="center" wrapText="1"/>
    </xf>
    <xf numFmtId="4" fontId="7" fillId="0" borderId="0" xfId="0" applyNumberFormat="1" applyFont="1" applyAlignment="1">
      <alignment horizontal="right" vertical="center"/>
    </xf>
    <xf numFmtId="4" fontId="14" fillId="7" borderId="0" xfId="0" applyNumberFormat="1" applyFont="1" applyFill="1" applyBorder="1" applyAlignment="1">
      <alignment vertical="center" wrapText="1"/>
    </xf>
    <xf numFmtId="4" fontId="17" fillId="2" borderId="4" xfId="5" applyNumberFormat="1" applyFont="1" applyFill="1" applyBorder="1" applyAlignment="1" applyProtection="1">
      <alignment horizontal="center" vertical="center" wrapText="1"/>
    </xf>
    <xf numFmtId="4" fontId="26" fillId="8" borderId="4" xfId="0" applyNumberFormat="1" applyFont="1" applyFill="1" applyBorder="1" applyAlignment="1">
      <alignment horizontal="center" vertical="center"/>
    </xf>
    <xf numFmtId="4" fontId="0" fillId="0" borderId="4" xfId="0" applyNumberFormat="1" applyBorder="1" applyAlignment="1">
      <alignment vertical="center"/>
    </xf>
    <xf numFmtId="4" fontId="0" fillId="0" borderId="4" xfId="0" applyNumberFormat="1" applyFill="1" applyBorder="1" applyAlignment="1">
      <alignment vertical="center"/>
    </xf>
    <xf numFmtId="0" fontId="38" fillId="10" borderId="4" xfId="0" applyFont="1" applyFill="1" applyBorder="1" applyAlignment="1">
      <alignment horizontal="center" vertical="center"/>
    </xf>
    <xf numFmtId="4" fontId="26" fillId="0" borderId="4" xfId="0" applyNumberFormat="1" applyFont="1" applyFill="1" applyBorder="1" applyAlignment="1">
      <alignment horizontal="center" vertical="center" wrapText="1"/>
    </xf>
    <xf numFmtId="0" fontId="37" fillId="7" borderId="4" xfId="0" applyFont="1" applyFill="1" applyBorder="1" applyAlignment="1">
      <alignment horizontal="left" vertical="center" wrapText="1"/>
    </xf>
    <xf numFmtId="4" fontId="37" fillId="7" borderId="4" xfId="0" applyNumberFormat="1" applyFont="1" applyFill="1" applyBorder="1" applyAlignment="1">
      <alignment vertical="center"/>
    </xf>
    <xf numFmtId="9" fontId="100" fillId="0" borderId="4" xfId="3" applyNumberFormat="1" applyFont="1" applyBorder="1" applyAlignment="1">
      <alignment horizontal="center" vertical="center"/>
    </xf>
    <xf numFmtId="165" fontId="51" fillId="0" borderId="4" xfId="0" applyNumberFormat="1" applyFont="1" applyFill="1" applyBorder="1" applyAlignment="1">
      <alignment horizontal="center" vertical="center" wrapText="1"/>
    </xf>
    <xf numFmtId="0" fontId="54" fillId="0" borderId="4" xfId="0" applyFont="1" applyFill="1" applyBorder="1" applyAlignment="1">
      <alignment horizontal="center" vertical="center" wrapText="1"/>
    </xf>
    <xf numFmtId="0" fontId="56" fillId="0" borderId="4" xfId="0" applyFont="1" applyFill="1" applyBorder="1" applyAlignment="1">
      <alignment horizontal="center" vertical="center" wrapText="1"/>
    </xf>
    <xf numFmtId="3" fontId="54" fillId="0" borderId="4" xfId="0" applyNumberFormat="1" applyFont="1" applyFill="1" applyBorder="1" applyAlignment="1">
      <alignment horizontal="center" vertical="center" wrapText="1"/>
    </xf>
    <xf numFmtId="0" fontId="28" fillId="0" borderId="4" xfId="0" applyFont="1" applyFill="1" applyBorder="1" applyAlignment="1">
      <alignment horizontal="center" vertical="center"/>
    </xf>
    <xf numFmtId="9" fontId="5" fillId="0" borderId="4" xfId="0" applyNumberFormat="1" applyFont="1" applyFill="1" applyBorder="1" applyAlignment="1">
      <alignment horizontal="center" vertical="center"/>
    </xf>
    <xf numFmtId="0" fontId="0" fillId="0" borderId="4" xfId="0" applyFill="1" applyBorder="1" applyAlignment="1">
      <alignment vertical="center"/>
    </xf>
    <xf numFmtId="0" fontId="24" fillId="0" borderId="4" xfId="0" applyFont="1" applyFill="1" applyBorder="1" applyAlignment="1">
      <alignment horizontal="center" vertical="center" wrapText="1"/>
    </xf>
    <xf numFmtId="0" fontId="37" fillId="0" borderId="4" xfId="0" applyFont="1" applyFill="1" applyBorder="1" applyAlignment="1">
      <alignment vertical="center" wrapText="1"/>
    </xf>
    <xf numFmtId="4" fontId="26" fillId="0" borderId="4" xfId="0" applyNumberFormat="1" applyFont="1" applyFill="1" applyBorder="1" applyAlignment="1">
      <alignment horizontal="right" vertical="center" wrapText="1"/>
    </xf>
    <xf numFmtId="0" fontId="24" fillId="0" borderId="4" xfId="0" applyFont="1" applyFill="1" applyBorder="1" applyAlignment="1">
      <alignment vertical="center"/>
    </xf>
    <xf numFmtId="0" fontId="29" fillId="18" borderId="4" xfId="0" applyFont="1" applyFill="1" applyBorder="1" applyAlignment="1">
      <alignment horizontal="center" vertical="center" wrapText="1"/>
    </xf>
    <xf numFmtId="4" fontId="37" fillId="0" borderId="4" xfId="9" applyNumberFormat="1" applyFont="1" applyFill="1" applyBorder="1" applyAlignment="1" applyProtection="1">
      <alignment horizontal="right" vertical="center" wrapText="1"/>
      <protection locked="0"/>
    </xf>
    <xf numFmtId="9" fontId="110" fillId="0" borderId="4" xfId="0" applyNumberFormat="1" applyFont="1" applyFill="1" applyBorder="1" applyAlignment="1">
      <alignment horizontal="center" vertical="center" wrapText="1"/>
    </xf>
    <xf numFmtId="0" fontId="97" fillId="0" borderId="0" xfId="0" applyFont="1" applyAlignment="1"/>
    <xf numFmtId="0" fontId="138" fillId="0" borderId="4" xfId="0" applyFont="1" applyFill="1" applyBorder="1" applyAlignment="1">
      <alignment horizontal="left" vertical="center" wrapText="1"/>
    </xf>
    <xf numFmtId="4" fontId="119" fillId="0" borderId="4" xfId="0" applyNumberFormat="1" applyFont="1" applyFill="1" applyBorder="1" applyAlignment="1">
      <alignment vertical="center" wrapText="1"/>
    </xf>
    <xf numFmtId="0" fontId="15" fillId="0" borderId="4" xfId="0" applyFont="1" applyFill="1" applyBorder="1" applyAlignment="1">
      <alignment vertical="center" wrapText="1"/>
    </xf>
    <xf numFmtId="0" fontId="24" fillId="0" borderId="4" xfId="0" applyFont="1" applyFill="1" applyBorder="1" applyAlignment="1">
      <alignment vertical="center" wrapText="1"/>
    </xf>
    <xf numFmtId="4" fontId="24" fillId="0" borderId="4" xfId="0" applyNumberFormat="1" applyFont="1" applyFill="1" applyBorder="1" applyAlignment="1">
      <alignment horizontal="right" vertical="center" wrapText="1"/>
    </xf>
    <xf numFmtId="0" fontId="69" fillId="0" borderId="4" xfId="0" applyFont="1" applyFill="1" applyBorder="1" applyAlignment="1">
      <alignment vertical="center" wrapText="1"/>
    </xf>
    <xf numFmtId="0" fontId="0" fillId="0" borderId="4" xfId="0" applyFill="1" applyBorder="1"/>
    <xf numFmtId="4" fontId="26" fillId="0" borderId="4" xfId="0" applyNumberFormat="1" applyFont="1" applyFill="1" applyBorder="1" applyAlignment="1">
      <alignment horizontal="right"/>
    </xf>
    <xf numFmtId="4" fontId="0" fillId="0" borderId="4" xfId="0" applyNumberFormat="1" applyFill="1" applyBorder="1"/>
    <xf numFmtId="0" fontId="15" fillId="0" borderId="4" xfId="0" applyFont="1" applyFill="1" applyBorder="1" applyAlignment="1">
      <alignment horizontal="center" vertical="center" wrapText="1"/>
    </xf>
    <xf numFmtId="4" fontId="130" fillId="0" borderId="4" xfId="0" applyNumberFormat="1" applyFont="1" applyFill="1" applyBorder="1" applyAlignment="1">
      <alignment horizontal="right" vertical="center" wrapText="1"/>
    </xf>
    <xf numFmtId="9" fontId="52" fillId="0" borderId="4" xfId="0" applyNumberFormat="1" applyFont="1" applyFill="1" applyBorder="1" applyAlignment="1">
      <alignment horizontal="center" vertical="center" wrapText="1"/>
    </xf>
    <xf numFmtId="166" fontId="20" fillId="11" borderId="4" xfId="9" applyNumberFormat="1" applyFont="1" applyFill="1" applyBorder="1" applyAlignment="1" applyProtection="1">
      <alignment horizontal="right" vertical="center" wrapText="1"/>
      <protection locked="0"/>
    </xf>
    <xf numFmtId="166" fontId="29" fillId="8" borderId="4" xfId="9" applyNumberFormat="1" applyFont="1" applyFill="1" applyBorder="1" applyAlignment="1" applyProtection="1">
      <alignment horizontal="right" vertical="center" wrapText="1"/>
      <protection locked="0"/>
    </xf>
    <xf numFmtId="166" fontId="20" fillId="11" borderId="4" xfId="0" applyNumberFormat="1" applyFont="1" applyFill="1" applyBorder="1" applyAlignment="1">
      <alignment horizontal="right" vertical="center"/>
    </xf>
    <xf numFmtId="166" fontId="29" fillId="8" borderId="4" xfId="0" applyNumberFormat="1" applyFont="1" applyFill="1" applyBorder="1" applyAlignment="1">
      <alignment horizontal="right" vertical="center" wrapText="1"/>
    </xf>
    <xf numFmtId="166" fontId="33" fillId="0" borderId="4" xfId="0" applyNumberFormat="1" applyFont="1" applyBorder="1" applyAlignment="1">
      <alignment horizontal="right" vertical="center"/>
    </xf>
    <xf numFmtId="166" fontId="34" fillId="0" borderId="4" xfId="0" applyNumberFormat="1" applyFont="1" applyBorder="1" applyAlignment="1">
      <alignment horizontal="right" vertical="center"/>
    </xf>
    <xf numFmtId="166" fontId="33" fillId="7" borderId="4" xfId="0" applyNumberFormat="1" applyFont="1" applyFill="1" applyBorder="1" applyAlignment="1">
      <alignment horizontal="right" vertical="center"/>
    </xf>
    <xf numFmtId="166" fontId="34" fillId="7" borderId="4" xfId="0" applyNumberFormat="1" applyFont="1" applyFill="1" applyBorder="1" applyAlignment="1">
      <alignment horizontal="right" vertical="center"/>
    </xf>
    <xf numFmtId="166" fontId="33" fillId="7" borderId="4" xfId="9" applyNumberFormat="1" applyFont="1" applyFill="1" applyBorder="1" applyAlignment="1" applyProtection="1">
      <alignment horizontal="right" vertical="center" wrapText="1"/>
      <protection locked="0"/>
    </xf>
    <xf numFmtId="166" fontId="34" fillId="7" borderId="4" xfId="9" applyNumberFormat="1" applyFont="1" applyFill="1" applyBorder="1" applyAlignment="1" applyProtection="1">
      <alignment horizontal="right" vertical="center" wrapText="1"/>
      <protection locked="0"/>
    </xf>
    <xf numFmtId="166" fontId="33" fillId="0" borderId="4" xfId="9" applyNumberFormat="1" applyFont="1" applyFill="1" applyBorder="1" applyAlignment="1" applyProtection="1">
      <alignment horizontal="right" vertical="center" wrapText="1"/>
      <protection locked="0"/>
    </xf>
    <xf numFmtId="166" fontId="34" fillId="0" borderId="4" xfId="9" applyNumberFormat="1" applyFont="1" applyFill="1" applyBorder="1" applyAlignment="1" applyProtection="1">
      <alignment horizontal="right" vertical="center" wrapText="1"/>
      <protection locked="0"/>
    </xf>
    <xf numFmtId="166" fontId="29" fillId="8" borderId="4" xfId="0" applyNumberFormat="1" applyFont="1" applyFill="1" applyBorder="1" applyAlignment="1">
      <alignment horizontal="right" vertical="center"/>
    </xf>
    <xf numFmtId="166" fontId="33" fillId="7" borderId="4" xfId="0" applyNumberFormat="1" applyFont="1" applyFill="1" applyBorder="1" applyAlignment="1">
      <alignment horizontal="right" vertical="center" wrapText="1"/>
    </xf>
    <xf numFmtId="166" fontId="34" fillId="7" borderId="4" xfId="0" applyNumberFormat="1" applyFont="1" applyFill="1" applyBorder="1" applyAlignment="1">
      <alignment horizontal="right" vertical="center" wrapText="1"/>
    </xf>
    <xf numFmtId="166" fontId="20" fillId="11" borderId="4" xfId="0" applyNumberFormat="1" applyFont="1" applyFill="1" applyBorder="1" applyAlignment="1">
      <alignment horizontal="right" vertical="center" wrapText="1"/>
    </xf>
    <xf numFmtId="166" fontId="33" fillId="0" borderId="4" xfId="2" applyNumberFormat="1" applyFont="1" applyFill="1" applyBorder="1" applyAlignment="1" applyProtection="1">
      <alignment horizontal="right" vertical="center"/>
    </xf>
    <xf numFmtId="166" fontId="34" fillId="0" borderId="4" xfId="2" applyNumberFormat="1" applyFont="1" applyFill="1" applyBorder="1" applyAlignment="1" applyProtection="1">
      <alignment horizontal="right" vertical="center"/>
    </xf>
    <xf numFmtId="166" fontId="29" fillId="6" borderId="4" xfId="0" applyNumberFormat="1" applyFont="1" applyFill="1" applyBorder="1" applyAlignment="1">
      <alignment horizontal="right" vertical="center"/>
    </xf>
    <xf numFmtId="166" fontId="5" fillId="7" borderId="4" xfId="0" applyNumberFormat="1" applyFont="1" applyFill="1" applyBorder="1" applyAlignment="1">
      <alignment horizontal="right" vertical="center"/>
    </xf>
    <xf numFmtId="166" fontId="71" fillId="7" borderId="4" xfId="0" applyNumberFormat="1" applyFont="1" applyFill="1" applyBorder="1" applyAlignment="1">
      <alignment horizontal="right" vertical="center"/>
    </xf>
    <xf numFmtId="166" fontId="23" fillId="0" borderId="4" xfId="0" applyNumberFormat="1" applyFont="1" applyFill="1" applyBorder="1" applyAlignment="1">
      <alignment vertical="center" wrapText="1"/>
    </xf>
    <xf numFmtId="166" fontId="46" fillId="0" borderId="4" xfId="0" applyNumberFormat="1" applyFont="1" applyFill="1" applyBorder="1"/>
    <xf numFmtId="166" fontId="5" fillId="0" borderId="4" xfId="0" applyNumberFormat="1" applyFont="1" applyFill="1" applyBorder="1" applyAlignment="1">
      <alignment horizontal="right" vertical="center"/>
    </xf>
    <xf numFmtId="166" fontId="71" fillId="0" borderId="4" xfId="0" applyNumberFormat="1" applyFont="1" applyFill="1" applyBorder="1" applyAlignment="1">
      <alignment horizontal="right" vertical="center"/>
    </xf>
    <xf numFmtId="166" fontId="44" fillId="7" borderId="4" xfId="0" applyNumberFormat="1" applyFont="1" applyFill="1" applyBorder="1" applyAlignment="1">
      <alignment horizontal="right" vertical="center"/>
    </xf>
    <xf numFmtId="166" fontId="72" fillId="7" borderId="4" xfId="0" applyNumberFormat="1" applyFont="1" applyFill="1" applyBorder="1" applyAlignment="1">
      <alignment horizontal="right" vertical="center"/>
    </xf>
    <xf numFmtId="0" fontId="38" fillId="0" borderId="4" xfId="0" applyFont="1" applyFill="1" applyBorder="1" applyAlignment="1">
      <alignment horizontal="center" vertical="center" wrapText="1"/>
    </xf>
    <xf numFmtId="0" fontId="62" fillId="0" borderId="4" xfId="0" applyFont="1" applyFill="1" applyBorder="1" applyAlignment="1">
      <alignment horizontal="center" vertical="center" wrapText="1"/>
    </xf>
    <xf numFmtId="4" fontId="37" fillId="0" borderId="4" xfId="0" applyNumberFormat="1" applyFont="1" applyFill="1" applyBorder="1" applyAlignment="1">
      <alignment vertical="center"/>
    </xf>
    <xf numFmtId="10" fontId="34" fillId="0" borderId="4" xfId="0" applyNumberFormat="1" applyFont="1" applyFill="1" applyBorder="1" applyAlignment="1">
      <alignment vertical="center"/>
    </xf>
    <xf numFmtId="0" fontId="37" fillId="0" borderId="4" xfId="0" applyFont="1" applyFill="1" applyBorder="1" applyAlignment="1">
      <alignment vertical="center"/>
    </xf>
    <xf numFmtId="0" fontId="40" fillId="0" borderId="4" xfId="0" applyFont="1" applyFill="1" applyBorder="1" applyAlignment="1">
      <alignment vertical="center" wrapText="1"/>
    </xf>
    <xf numFmtId="4" fontId="40" fillId="0" borderId="4" xfId="0" applyNumberFormat="1" applyFont="1" applyFill="1" applyBorder="1" applyAlignment="1">
      <alignment horizontal="right" vertical="center" wrapText="1"/>
    </xf>
    <xf numFmtId="0" fontId="40" fillId="0" borderId="4" xfId="0" applyFont="1" applyFill="1" applyBorder="1" applyAlignment="1">
      <alignment horizontal="center" vertical="center" wrapText="1"/>
    </xf>
    <xf numFmtId="4" fontId="35" fillId="0" borderId="4" xfId="0" applyNumberFormat="1" applyFont="1" applyFill="1" applyBorder="1" applyAlignment="1">
      <alignment horizontal="right" vertical="center"/>
    </xf>
    <xf numFmtId="9" fontId="30" fillId="0" borderId="4" xfId="0" applyNumberFormat="1" applyFont="1" applyFill="1" applyBorder="1" applyAlignment="1">
      <alignment horizontal="center" vertical="center"/>
    </xf>
    <xf numFmtId="0" fontId="66" fillId="0" borderId="4" xfId="0" applyFont="1" applyFill="1" applyBorder="1" applyAlignment="1">
      <alignment horizontal="center" vertical="center" wrapText="1"/>
    </xf>
    <xf numFmtId="0" fontId="20" fillId="0" borderId="4" xfId="0" applyFont="1" applyFill="1" applyBorder="1" applyAlignment="1">
      <alignment horizontal="right" vertical="center" wrapText="1"/>
    </xf>
    <xf numFmtId="0" fontId="64" fillId="18" borderId="4" xfId="0" applyFont="1" applyFill="1" applyBorder="1" applyAlignment="1">
      <alignment horizontal="center" vertical="center" wrapText="1"/>
    </xf>
    <xf numFmtId="49" fontId="26" fillId="0" borderId="4" xfId="0" applyNumberFormat="1" applyFont="1" applyBorder="1" applyAlignment="1">
      <alignment horizontal="center" vertical="center"/>
    </xf>
    <xf numFmtId="4" fontId="61" fillId="0" borderId="4" xfId="0" applyNumberFormat="1" applyFont="1" applyFill="1" applyBorder="1" applyAlignment="1">
      <alignment vertical="center" wrapText="1"/>
    </xf>
    <xf numFmtId="166" fontId="20" fillId="11" borderId="4" xfId="0" applyNumberFormat="1" applyFont="1" applyFill="1" applyBorder="1" applyAlignment="1">
      <alignment vertical="center"/>
    </xf>
    <xf numFmtId="166" fontId="29" fillId="8" borderId="4" xfId="0" applyNumberFormat="1" applyFont="1" applyFill="1" applyBorder="1" applyAlignment="1">
      <alignment vertical="center"/>
    </xf>
    <xf numFmtId="4" fontId="10" fillId="0" borderId="0" xfId="0" applyNumberFormat="1" applyFont="1" applyAlignment="1">
      <alignment horizontal="right" vertical="center"/>
    </xf>
    <xf numFmtId="4" fontId="14" fillId="7" borderId="0" xfId="0" applyNumberFormat="1" applyFont="1" applyFill="1" applyBorder="1" applyAlignment="1">
      <alignment horizontal="right" vertical="center" wrapText="1"/>
    </xf>
    <xf numFmtId="166" fontId="29" fillId="7" borderId="4" xfId="0" applyNumberFormat="1" applyFont="1" applyFill="1" applyBorder="1" applyAlignment="1">
      <alignment horizontal="right" vertical="center"/>
    </xf>
    <xf numFmtId="166" fontId="0" fillId="0" borderId="4" xfId="3" applyNumberFormat="1" applyFont="1" applyBorder="1" applyAlignment="1">
      <alignment horizontal="right" vertical="center"/>
    </xf>
    <xf numFmtId="166" fontId="0" fillId="0" borderId="4" xfId="0" applyNumberFormat="1" applyBorder="1" applyAlignment="1">
      <alignment horizontal="right" vertical="center"/>
    </xf>
    <xf numFmtId="166" fontId="4" fillId="0" borderId="4" xfId="0" applyNumberFormat="1" applyFont="1" applyBorder="1" applyAlignment="1">
      <alignment horizontal="right" vertical="center"/>
    </xf>
    <xf numFmtId="166" fontId="5" fillId="0" borderId="4" xfId="0" applyNumberFormat="1" applyFont="1" applyBorder="1" applyAlignment="1">
      <alignment horizontal="right" vertical="center"/>
    </xf>
    <xf numFmtId="166" fontId="4" fillId="0" borderId="4" xfId="0" applyNumberFormat="1" applyFont="1" applyFill="1" applyBorder="1" applyAlignment="1">
      <alignment horizontal="right" vertical="center"/>
    </xf>
    <xf numFmtId="166" fontId="23" fillId="7" borderId="4" xfId="0" applyNumberFormat="1" applyFont="1" applyFill="1" applyBorder="1" applyAlignment="1">
      <alignment horizontal="right" vertical="center" wrapText="1"/>
    </xf>
    <xf numFmtId="166" fontId="68" fillId="7" borderId="4" xfId="0" applyNumberFormat="1" applyFont="1" applyFill="1" applyBorder="1" applyAlignment="1">
      <alignment horizontal="right" vertical="center" wrapText="1"/>
    </xf>
    <xf numFmtId="166" fontId="46" fillId="7" borderId="4" xfId="0" applyNumberFormat="1" applyFont="1" applyFill="1" applyBorder="1" applyAlignment="1">
      <alignment horizontal="right"/>
    </xf>
    <xf numFmtId="166" fontId="47" fillId="7" borderId="4" xfId="0" applyNumberFormat="1" applyFont="1" applyFill="1" applyBorder="1" applyAlignment="1">
      <alignment horizontal="right"/>
    </xf>
    <xf numFmtId="166" fontId="68" fillId="0" borderId="4" xfId="0" applyNumberFormat="1" applyFont="1" applyFill="1" applyBorder="1" applyAlignment="1">
      <alignment horizontal="right" vertical="center" wrapText="1"/>
    </xf>
    <xf numFmtId="4" fontId="62" fillId="0" borderId="4" xfId="0" applyNumberFormat="1" applyFont="1" applyFill="1" applyBorder="1" applyAlignment="1">
      <alignment horizontal="right" vertical="center" wrapText="1"/>
    </xf>
    <xf numFmtId="166" fontId="47" fillId="0" borderId="4" xfId="0" applyNumberFormat="1" applyFont="1" applyFill="1" applyBorder="1" applyAlignment="1">
      <alignment horizontal="right"/>
    </xf>
    <xf numFmtId="0" fontId="0" fillId="0" borderId="4" xfId="0" applyFill="1" applyBorder="1" applyAlignment="1">
      <alignment horizontal="right"/>
    </xf>
    <xf numFmtId="166" fontId="23" fillId="0" borderId="4" xfId="0" applyNumberFormat="1" applyFont="1" applyFill="1" applyBorder="1" applyAlignment="1">
      <alignment horizontal="right" vertical="center" wrapText="1"/>
    </xf>
    <xf numFmtId="166" fontId="75" fillId="0" borderId="4" xfId="0" applyNumberFormat="1" applyFont="1" applyFill="1" applyBorder="1" applyAlignment="1">
      <alignment horizontal="right" vertical="center" wrapText="1"/>
    </xf>
    <xf numFmtId="166" fontId="72" fillId="0" borderId="4" xfId="0" applyNumberFormat="1" applyFont="1" applyFill="1" applyBorder="1" applyAlignment="1">
      <alignment horizontal="right" vertical="center" wrapText="1"/>
    </xf>
    <xf numFmtId="166" fontId="46" fillId="7" borderId="4" xfId="0" applyNumberFormat="1" applyFont="1" applyFill="1" applyBorder="1" applyAlignment="1">
      <alignment horizontal="right" vertical="center"/>
    </xf>
    <xf numFmtId="166" fontId="47" fillId="7" borderId="4" xfId="0" applyNumberFormat="1" applyFont="1" applyFill="1" applyBorder="1" applyAlignment="1">
      <alignment horizontal="right" vertical="center"/>
    </xf>
    <xf numFmtId="166" fontId="23" fillId="7" borderId="4" xfId="0" applyNumberFormat="1" applyFont="1" applyFill="1" applyBorder="1" applyAlignment="1">
      <alignment horizontal="right" vertical="center"/>
    </xf>
    <xf numFmtId="166" fontId="68" fillId="7" borderId="4" xfId="0" applyNumberFormat="1" applyFont="1" applyFill="1" applyBorder="1" applyAlignment="1">
      <alignment horizontal="right" vertical="center"/>
    </xf>
    <xf numFmtId="166" fontId="29" fillId="25" borderId="4" xfId="0" applyNumberFormat="1" applyFont="1" applyFill="1" applyBorder="1" applyAlignment="1">
      <alignment horizontal="right" vertical="center"/>
    </xf>
    <xf numFmtId="166" fontId="88" fillId="26" borderId="4" xfId="0" applyNumberFormat="1" applyFont="1" applyFill="1" applyBorder="1" applyAlignment="1">
      <alignment horizontal="right" vertical="center"/>
    </xf>
    <xf numFmtId="166" fontId="26" fillId="0" borderId="4" xfId="0" applyNumberFormat="1" applyFont="1" applyFill="1" applyBorder="1" applyAlignment="1">
      <alignment horizontal="right" vertical="center" wrapText="1"/>
    </xf>
    <xf numFmtId="166" fontId="20" fillId="21" borderId="4" xfId="0" applyNumberFormat="1" applyFont="1" applyFill="1" applyBorder="1" applyAlignment="1">
      <alignment horizontal="right" vertical="center"/>
    </xf>
    <xf numFmtId="166" fontId="29" fillId="24" borderId="4" xfId="0" applyNumberFormat="1" applyFont="1" applyFill="1" applyBorder="1" applyAlignment="1">
      <alignment horizontal="right" vertical="center"/>
    </xf>
    <xf numFmtId="0" fontId="3" fillId="0" borderId="4" xfId="0" applyFont="1" applyFill="1" applyBorder="1" applyAlignment="1">
      <alignment horizontal="center" vertical="center"/>
    </xf>
    <xf numFmtId="0" fontId="48" fillId="0" borderId="4" xfId="0" applyFont="1" applyFill="1" applyBorder="1" applyAlignment="1">
      <alignment horizontal="center" vertical="center"/>
    </xf>
    <xf numFmtId="0" fontId="49" fillId="0" borderId="4" xfId="0" applyFont="1" applyFill="1" applyBorder="1" applyAlignment="1">
      <alignment vertical="center" wrapText="1"/>
    </xf>
    <xf numFmtId="0" fontId="9" fillId="0" borderId="0" xfId="0" applyFont="1" applyFill="1" applyAlignment="1">
      <alignment horizontal="center" vertical="center"/>
    </xf>
    <xf numFmtId="0" fontId="138" fillId="0" borderId="4" xfId="9" applyFont="1" applyFill="1" applyBorder="1" applyAlignment="1" applyProtection="1">
      <alignment horizontal="left" vertical="center" wrapText="1"/>
    </xf>
    <xf numFmtId="0" fontId="30" fillId="0" borderId="4" xfId="0" applyFont="1" applyFill="1" applyBorder="1" applyAlignment="1">
      <alignment vertical="center"/>
    </xf>
    <xf numFmtId="0" fontId="22" fillId="0" borderId="4" xfId="0" applyFont="1" applyFill="1" applyBorder="1" applyAlignment="1">
      <alignment vertical="center"/>
    </xf>
    <xf numFmtId="0" fontId="22" fillId="0" borderId="4" xfId="0" applyFont="1" applyFill="1" applyBorder="1" applyAlignment="1">
      <alignment horizontal="center" vertical="center"/>
    </xf>
    <xf numFmtId="0" fontId="0" fillId="0" borderId="4" xfId="0" applyFont="1" applyFill="1" applyBorder="1" applyAlignment="1">
      <alignment horizontal="left" vertical="center"/>
    </xf>
    <xf numFmtId="9" fontId="37" fillId="0" borderId="4" xfId="0" applyNumberFormat="1" applyFont="1" applyFill="1" applyBorder="1" applyAlignment="1">
      <alignment horizontal="center" vertical="center"/>
    </xf>
    <xf numFmtId="166" fontId="37" fillId="0" borderId="4" xfId="9" applyNumberFormat="1" applyFont="1" applyFill="1" applyBorder="1" applyAlignment="1" applyProtection="1">
      <alignment horizontal="right" vertical="center" wrapText="1"/>
      <protection locked="0"/>
    </xf>
    <xf numFmtId="0" fontId="0" fillId="0" borderId="0" xfId="0" applyFont="1" applyFill="1" applyAlignment="1">
      <alignment vertical="center"/>
    </xf>
    <xf numFmtId="0" fontId="0" fillId="0" borderId="0" xfId="0" applyFill="1" applyAlignment="1">
      <alignment vertical="center"/>
    </xf>
    <xf numFmtId="0" fontId="157" fillId="10" borderId="4" xfId="0" applyFont="1" applyFill="1" applyBorder="1" applyAlignment="1">
      <alignment horizontal="center" vertical="center" wrapText="1"/>
    </xf>
    <xf numFmtId="4" fontId="98" fillId="0" borderId="4" xfId="0" applyNumberFormat="1" applyFont="1" applyBorder="1" applyAlignment="1">
      <alignment horizontal="right" vertical="center" wrapText="1"/>
    </xf>
    <xf numFmtId="4" fontId="121" fillId="0" borderId="4" xfId="0" applyNumberFormat="1" applyFont="1" applyFill="1" applyBorder="1" applyAlignment="1">
      <alignment horizontal="center" vertical="center" wrapText="1"/>
    </xf>
    <xf numFmtId="0" fontId="158" fillId="0" borderId="4" xfId="0" applyFont="1" applyBorder="1" applyAlignment="1">
      <alignment vertical="center" wrapText="1"/>
    </xf>
    <xf numFmtId="1" fontId="143" fillId="0" borderId="4" xfId="11" applyNumberFormat="1" applyFont="1" applyFill="1" applyBorder="1" applyAlignment="1">
      <alignment horizontal="center" vertical="center" wrapText="1"/>
    </xf>
    <xf numFmtId="4" fontId="159" fillId="0" borderId="4" xfId="0" applyNumberFormat="1" applyFont="1" applyBorder="1" applyAlignment="1">
      <alignment horizontal="right" wrapText="1"/>
    </xf>
    <xf numFmtId="4" fontId="153" fillId="0" borderId="4" xfId="0" applyNumberFormat="1" applyFont="1" applyFill="1" applyBorder="1" applyAlignment="1">
      <alignment horizontal="center" vertical="center" wrapText="1"/>
    </xf>
    <xf numFmtId="49" fontId="152" fillId="0" borderId="4" xfId="0" applyNumberFormat="1" applyFont="1" applyFill="1" applyBorder="1" applyAlignment="1">
      <alignment horizontal="center" vertical="center" wrapText="1"/>
    </xf>
    <xf numFmtId="0" fontId="17" fillId="2" borderId="4" xfId="5" applyNumberFormat="1" applyFont="1" applyFill="1" applyBorder="1" applyAlignment="1" applyProtection="1">
      <alignment horizontal="center" vertical="center" wrapText="1"/>
    </xf>
    <xf numFmtId="0" fontId="36" fillId="7" borderId="4" xfId="9" applyFont="1" applyFill="1" applyBorder="1" applyAlignment="1" applyProtection="1">
      <alignment horizontal="center" vertical="center" wrapText="1"/>
      <protection locked="0"/>
    </xf>
    <xf numFmtId="0" fontId="163" fillId="7" borderId="4" xfId="9" applyFont="1" applyFill="1" applyBorder="1" applyAlignment="1" applyProtection="1">
      <alignment horizontal="center" vertical="center" wrapText="1"/>
      <protection locked="0"/>
    </xf>
    <xf numFmtId="0" fontId="163" fillId="0" borderId="4" xfId="0" applyFont="1" applyBorder="1" applyAlignment="1">
      <alignment horizontal="center" vertical="center"/>
    </xf>
    <xf numFmtId="0" fontId="163" fillId="0" borderId="4" xfId="0" applyFont="1" applyFill="1" applyBorder="1" applyAlignment="1">
      <alignment horizontal="center" vertical="center"/>
    </xf>
    <xf numFmtId="0" fontId="153" fillId="0" borderId="0" xfId="0" applyFont="1" applyAlignment="1">
      <alignment horizontal="center" vertical="center"/>
    </xf>
    <xf numFmtId="0" fontId="164" fillId="7" borderId="0" xfId="0" applyFont="1" applyFill="1" applyBorder="1" applyAlignment="1">
      <alignment horizontal="center" vertical="center" wrapText="1"/>
    </xf>
    <xf numFmtId="0" fontId="165" fillId="8" borderId="4" xfId="0" applyFont="1" applyFill="1" applyBorder="1" applyAlignment="1">
      <alignment horizontal="center" vertical="center"/>
    </xf>
    <xf numFmtId="0" fontId="163" fillId="7" borderId="4" xfId="0" applyFont="1" applyFill="1" applyBorder="1" applyAlignment="1">
      <alignment horizontal="center" vertical="center"/>
    </xf>
    <xf numFmtId="0" fontId="163" fillId="0" borderId="4" xfId="0" applyFont="1" applyBorder="1" applyAlignment="1">
      <alignment horizontal="center" vertical="center" wrapText="1"/>
    </xf>
    <xf numFmtId="0" fontId="163" fillId="0" borderId="4" xfId="0" applyFont="1" applyFill="1" applyBorder="1" applyAlignment="1">
      <alignment horizontal="center" vertical="center" wrapText="1"/>
    </xf>
    <xf numFmtId="0" fontId="163" fillId="7" borderId="4" xfId="0" applyFont="1" applyFill="1" applyBorder="1" applyAlignment="1">
      <alignment horizontal="center" vertical="center" wrapText="1"/>
    </xf>
    <xf numFmtId="3" fontId="163" fillId="0" borderId="4" xfId="0" applyNumberFormat="1" applyFont="1" applyBorder="1" applyAlignment="1">
      <alignment horizontal="center" vertical="center"/>
    </xf>
    <xf numFmtId="0" fontId="163" fillId="0" borderId="4" xfId="0" applyNumberFormat="1" applyFont="1" applyBorder="1" applyAlignment="1">
      <alignment horizontal="center" vertical="center" wrapText="1"/>
    </xf>
    <xf numFmtId="0" fontId="155" fillId="0" borderId="4" xfId="0" applyFont="1" applyBorder="1" applyAlignment="1">
      <alignment horizontal="center" vertical="center" wrapText="1"/>
    </xf>
    <xf numFmtId="3" fontId="111" fillId="0" borderId="4" xfId="0" applyNumberFormat="1" applyFont="1" applyBorder="1" applyAlignment="1">
      <alignment horizontal="center" vertical="center" wrapText="1"/>
    </xf>
    <xf numFmtId="3" fontId="155" fillId="0" borderId="4" xfId="0" applyNumberFormat="1" applyFont="1" applyFill="1" applyBorder="1" applyAlignment="1">
      <alignment horizontal="center" vertical="center" wrapText="1"/>
    </xf>
    <xf numFmtId="3" fontId="155" fillId="7" borderId="4" xfId="0" applyNumberFormat="1" applyFont="1" applyFill="1" applyBorder="1" applyAlignment="1">
      <alignment horizontal="center" vertical="center" wrapText="1"/>
    </xf>
    <xf numFmtId="0" fontId="165" fillId="0" borderId="0" xfId="0" applyFont="1" applyAlignment="1">
      <alignment horizontal="center"/>
    </xf>
    <xf numFmtId="3" fontId="111" fillId="0" borderId="4" xfId="0" applyNumberFormat="1" applyFont="1" applyFill="1" applyBorder="1" applyAlignment="1">
      <alignment horizontal="center" vertical="center"/>
    </xf>
    <xf numFmtId="3" fontId="111" fillId="0" borderId="4" xfId="0" applyNumberFormat="1" applyFont="1" applyBorder="1" applyAlignment="1">
      <alignment horizontal="center" vertical="center"/>
    </xf>
    <xf numFmtId="3" fontId="111" fillId="7" borderId="4" xfId="0" applyNumberFormat="1" applyFont="1" applyFill="1" applyBorder="1" applyAlignment="1">
      <alignment horizontal="center" vertical="center"/>
    </xf>
    <xf numFmtId="4" fontId="111" fillId="0" borderId="4" xfId="0" applyNumberFormat="1" applyFont="1" applyFill="1" applyBorder="1" applyAlignment="1">
      <alignment horizontal="center" vertical="center" wrapText="1"/>
    </xf>
    <xf numFmtId="0" fontId="116" fillId="0" borderId="4" xfId="0" applyFont="1" applyBorder="1" applyAlignment="1">
      <alignment horizontal="center"/>
    </xf>
    <xf numFmtId="3" fontId="165" fillId="7" borderId="4" xfId="0" applyNumberFormat="1" applyFont="1" applyFill="1" applyBorder="1" applyAlignment="1">
      <alignment horizontal="center" vertical="center"/>
    </xf>
    <xf numFmtId="0" fontId="116" fillId="0" borderId="4" xfId="0" applyFont="1" applyFill="1" applyBorder="1" applyAlignment="1">
      <alignment horizontal="center"/>
    </xf>
    <xf numFmtId="3" fontId="111" fillId="0" borderId="4" xfId="0" applyNumberFormat="1" applyFont="1" applyFill="1" applyBorder="1" applyAlignment="1">
      <alignment horizontal="center" vertical="center" wrapText="1"/>
    </xf>
    <xf numFmtId="3" fontId="165" fillId="0" borderId="4" xfId="0" applyNumberFormat="1" applyFont="1" applyFill="1" applyBorder="1" applyAlignment="1">
      <alignment horizontal="center" vertical="center"/>
    </xf>
    <xf numFmtId="0" fontId="111" fillId="7" borderId="4" xfId="0" applyFont="1" applyFill="1" applyBorder="1" applyAlignment="1">
      <alignment horizontal="center" vertical="center" wrapText="1"/>
    </xf>
    <xf numFmtId="0" fontId="111" fillId="0" borderId="4" xfId="0" applyFont="1" applyFill="1" applyBorder="1" applyAlignment="1">
      <alignment horizontal="center" vertical="center" wrapText="1"/>
    </xf>
    <xf numFmtId="3" fontId="165" fillId="0" borderId="4" xfId="0" applyNumberFormat="1" applyFont="1" applyBorder="1" applyAlignment="1">
      <alignment horizontal="center" vertical="center"/>
    </xf>
    <xf numFmtId="0" fontId="122" fillId="7" borderId="4" xfId="0" applyFont="1" applyFill="1" applyBorder="1" applyAlignment="1">
      <alignment horizontal="center"/>
    </xf>
    <xf numFmtId="4" fontId="111" fillId="0" borderId="4" xfId="0" applyNumberFormat="1" applyFont="1" applyFill="1" applyBorder="1" applyAlignment="1">
      <alignment horizontal="center" vertical="center"/>
    </xf>
    <xf numFmtId="49" fontId="165" fillId="0" borderId="4" xfId="0" applyNumberFormat="1" applyFont="1" applyFill="1" applyBorder="1" applyAlignment="1">
      <alignment horizontal="center" vertical="center" wrapText="1"/>
    </xf>
    <xf numFmtId="0" fontId="167" fillId="0" borderId="0" xfId="0" applyFont="1" applyAlignment="1">
      <alignment vertical="center"/>
    </xf>
    <xf numFmtId="0" fontId="168" fillId="7" borderId="0" xfId="0" applyFont="1" applyFill="1" applyBorder="1" applyAlignment="1">
      <alignment vertical="center" wrapText="1"/>
    </xf>
    <xf numFmtId="0" fontId="143" fillId="8" borderId="4" xfId="0" applyFont="1" applyFill="1" applyBorder="1" applyAlignment="1">
      <alignment horizontal="center" vertical="center"/>
    </xf>
    <xf numFmtId="0" fontId="98" fillId="0" borderId="4" xfId="0" applyFont="1" applyBorder="1" applyAlignment="1">
      <alignment horizontal="right" vertical="center"/>
    </xf>
    <xf numFmtId="0" fontId="98" fillId="7" borderId="4" xfId="0" applyFont="1" applyFill="1" applyBorder="1" applyAlignment="1">
      <alignment horizontal="right" vertical="center"/>
    </xf>
    <xf numFmtId="0" fontId="98" fillId="7" borderId="4" xfId="9" applyFont="1" applyFill="1" applyBorder="1" applyAlignment="1" applyProtection="1">
      <alignment horizontal="center" vertical="center" wrapText="1"/>
      <protection locked="0"/>
    </xf>
    <xf numFmtId="0" fontId="98" fillId="0" borderId="4" xfId="0" applyFont="1" applyBorder="1" applyAlignment="1">
      <alignment horizontal="center" vertical="center"/>
    </xf>
    <xf numFmtId="0" fontId="98" fillId="0" borderId="4" xfId="0" applyFont="1" applyFill="1" applyBorder="1" applyAlignment="1">
      <alignment horizontal="center" vertical="center"/>
    </xf>
    <xf numFmtId="0" fontId="98" fillId="7" borderId="4" xfId="0" applyFont="1" applyFill="1" applyBorder="1" applyAlignment="1">
      <alignment horizontal="center" vertical="center" wrapText="1"/>
    </xf>
    <xf numFmtId="4" fontId="98" fillId="7" borderId="4" xfId="0" applyNumberFormat="1" applyFont="1" applyFill="1" applyBorder="1" applyAlignment="1">
      <alignment horizontal="center" vertical="center" wrapText="1"/>
    </xf>
    <xf numFmtId="0" fontId="98" fillId="0" borderId="4" xfId="0" applyFont="1" applyBorder="1" applyAlignment="1">
      <alignment horizontal="left" vertical="center"/>
    </xf>
    <xf numFmtId="0" fontId="170" fillId="0" borderId="4" xfId="0" applyFont="1" applyBorder="1" applyAlignment="1">
      <alignment vertical="center" wrapText="1"/>
    </xf>
    <xf numFmtId="0" fontId="98" fillId="7" borderId="4" xfId="0" applyFont="1" applyFill="1" applyBorder="1" applyAlignment="1">
      <alignment vertical="center"/>
    </xf>
    <xf numFmtId="49" fontId="98" fillId="0" borderId="4" xfId="0" applyNumberFormat="1" applyFont="1" applyFill="1" applyBorder="1" applyAlignment="1">
      <alignment horizontal="center" vertical="center"/>
    </xf>
    <xf numFmtId="0" fontId="121" fillId="0" borderId="4" xfId="0" applyFont="1" applyBorder="1" applyAlignment="1">
      <alignment horizontal="center" vertical="center"/>
    </xf>
    <xf numFmtId="0" fontId="98" fillId="0" borderId="4" xfId="0" applyFont="1" applyFill="1" applyBorder="1" applyAlignment="1">
      <alignment horizontal="center" vertical="center" wrapText="1"/>
    </xf>
    <xf numFmtId="0" fontId="162" fillId="7" borderId="4" xfId="0" applyFont="1" applyFill="1" applyBorder="1" applyAlignment="1">
      <alignment horizontal="left" vertical="center" wrapText="1"/>
    </xf>
    <xf numFmtId="0" fontId="98" fillId="7" borderId="4" xfId="0" applyFont="1" applyFill="1" applyBorder="1" applyAlignment="1">
      <alignment horizontal="left" vertical="center" wrapText="1"/>
    </xf>
    <xf numFmtId="0" fontId="162" fillId="0" borderId="4" xfId="0" applyFont="1" applyBorder="1" applyAlignment="1">
      <alignment horizontal="center" vertical="center" wrapText="1"/>
    </xf>
    <xf numFmtId="4" fontId="162" fillId="7" borderId="4" xfId="0" applyNumberFormat="1" applyFont="1" applyFill="1" applyBorder="1" applyAlignment="1">
      <alignment vertical="center" wrapText="1"/>
    </xf>
    <xf numFmtId="0" fontId="143" fillId="0" borderId="0" xfId="0" applyFont="1" applyAlignment="1">
      <alignment horizontal="center"/>
    </xf>
    <xf numFmtId="0" fontId="170" fillId="0" borderId="4" xfId="0" applyFont="1" applyBorder="1" applyAlignment="1">
      <alignment horizontal="center" vertical="center"/>
    </xf>
    <xf numFmtId="0" fontId="170" fillId="0" borderId="4" xfId="0" applyFont="1" applyFill="1" applyBorder="1" applyAlignment="1">
      <alignment vertical="center"/>
    </xf>
    <xf numFmtId="0" fontId="170" fillId="0" borderId="4" xfId="0" applyFont="1" applyFill="1" applyBorder="1" applyAlignment="1">
      <alignment horizontal="center" vertical="center"/>
    </xf>
    <xf numFmtId="0" fontId="170" fillId="0" borderId="4" xfId="0" applyFont="1" applyBorder="1" applyAlignment="1">
      <alignment vertical="center"/>
    </xf>
    <xf numFmtId="0" fontId="170" fillId="7" borderId="4" xfId="0" applyFont="1" applyFill="1" applyBorder="1" applyAlignment="1">
      <alignment horizontal="center" vertical="center"/>
    </xf>
    <xf numFmtId="0" fontId="170" fillId="7" borderId="4" xfId="0" applyFont="1" applyFill="1" applyBorder="1" applyAlignment="1">
      <alignment vertical="center"/>
    </xf>
    <xf numFmtId="3" fontId="98" fillId="0" borderId="4" xfId="0" applyNumberFormat="1" applyFont="1" applyFill="1" applyBorder="1" applyAlignment="1">
      <alignment horizontal="center" vertical="center" wrapText="1"/>
    </xf>
    <xf numFmtId="3" fontId="115" fillId="0" borderId="4" xfId="0" applyNumberFormat="1" applyFont="1" applyBorder="1" applyAlignment="1">
      <alignment horizontal="center"/>
    </xf>
    <xf numFmtId="3" fontId="115" fillId="0" borderId="4" xfId="0" applyNumberFormat="1" applyFont="1" applyFill="1" applyBorder="1" applyAlignment="1">
      <alignment horizontal="center"/>
    </xf>
    <xf numFmtId="0" fontId="121" fillId="0" borderId="4" xfId="0" applyFont="1" applyFill="1" applyBorder="1" applyAlignment="1">
      <alignment horizontal="center" vertical="center"/>
    </xf>
    <xf numFmtId="0" fontId="121" fillId="7" borderId="4" xfId="0" applyFont="1" applyFill="1" applyBorder="1" applyAlignment="1">
      <alignment horizontal="center" vertical="center"/>
    </xf>
    <xf numFmtId="0" fontId="115" fillId="0" borderId="4" xfId="0" applyFont="1" applyBorder="1" applyAlignment="1">
      <alignment horizontal="center"/>
    </xf>
    <xf numFmtId="3" fontId="98" fillId="0" borderId="4" xfId="0" applyNumberFormat="1" applyFont="1" applyFill="1" applyBorder="1" applyAlignment="1">
      <alignment horizontal="center" vertical="center"/>
    </xf>
    <xf numFmtId="49" fontId="143" fillId="0" borderId="4" xfId="0" applyNumberFormat="1" applyFont="1" applyFill="1" applyBorder="1" applyAlignment="1">
      <alignment horizontal="center" vertical="center" wrapText="1"/>
    </xf>
    <xf numFmtId="4" fontId="162" fillId="7" borderId="4" xfId="6" applyNumberFormat="1" applyFont="1" applyFill="1" applyBorder="1" applyAlignment="1" applyProtection="1">
      <alignment vertical="center" wrapText="1"/>
    </xf>
    <xf numFmtId="0" fontId="14" fillId="30" borderId="0" xfId="0" applyFont="1" applyFill="1" applyBorder="1" applyAlignment="1">
      <alignment horizontal="center" vertical="center" wrapText="1"/>
    </xf>
    <xf numFmtId="0" fontId="176" fillId="30" borderId="0" xfId="0" applyFont="1" applyFill="1" applyBorder="1" applyAlignment="1">
      <alignment horizontal="center" vertical="center" wrapText="1"/>
    </xf>
    <xf numFmtId="0" fontId="18" fillId="0" borderId="11" xfId="0" applyFont="1" applyBorder="1" applyAlignment="1">
      <alignment vertical="center"/>
    </xf>
    <xf numFmtId="0" fontId="16" fillId="30" borderId="0" xfId="0" applyFont="1" applyFill="1" applyBorder="1" applyAlignment="1">
      <alignment vertical="center" wrapText="1"/>
    </xf>
    <xf numFmtId="0" fontId="177" fillId="7" borderId="0" xfId="0" applyFont="1" applyFill="1" applyBorder="1" applyAlignment="1">
      <alignment horizontal="center" vertical="center" wrapText="1"/>
    </xf>
    <xf numFmtId="4" fontId="178" fillId="7" borderId="0" xfId="0" applyNumberFormat="1" applyFont="1" applyFill="1" applyBorder="1" applyAlignment="1">
      <alignment horizontal="right" vertical="center" wrapText="1"/>
    </xf>
    <xf numFmtId="4" fontId="179" fillId="7" borderId="0" xfId="0" applyNumberFormat="1" applyFont="1" applyFill="1" applyBorder="1" applyAlignment="1">
      <alignment vertical="center" wrapText="1"/>
    </xf>
    <xf numFmtId="0" fontId="179" fillId="7" borderId="0" xfId="0" applyFont="1" applyFill="1" applyBorder="1" applyAlignment="1">
      <alignment vertical="center" wrapText="1"/>
    </xf>
    <xf numFmtId="4" fontId="158" fillId="7" borderId="0" xfId="0" applyNumberFormat="1" applyFont="1" applyFill="1" applyBorder="1" applyAlignment="1">
      <alignment vertical="center" wrapText="1"/>
    </xf>
    <xf numFmtId="4" fontId="180" fillId="7" borderId="0" xfId="0" applyNumberFormat="1" applyFont="1" applyFill="1" applyBorder="1" applyAlignment="1">
      <alignment vertical="center" wrapText="1"/>
    </xf>
    <xf numFmtId="4" fontId="24" fillId="2" borderId="4" xfId="5" applyNumberFormat="1" applyFont="1" applyFill="1" applyBorder="1" applyAlignment="1" applyProtection="1">
      <alignment horizontal="center" vertical="center" wrapText="1"/>
    </xf>
    <xf numFmtId="4" fontId="37" fillId="0" borderId="4" xfId="0" applyNumberFormat="1" applyFont="1" applyBorder="1" applyAlignment="1">
      <alignment horizontal="right" vertical="center"/>
    </xf>
    <xf numFmtId="0" fontId="24" fillId="19" borderId="4" xfId="9" applyFont="1" applyFill="1" applyBorder="1" applyAlignment="1" applyProtection="1">
      <alignment horizontal="center" vertical="center" wrapText="1"/>
      <protection locked="0"/>
    </xf>
    <xf numFmtId="0" fontId="24" fillId="19" borderId="4" xfId="9" applyFont="1" applyFill="1" applyBorder="1" applyAlignment="1">
      <alignment horizontal="left" vertical="center" wrapText="1"/>
    </xf>
    <xf numFmtId="4" fontId="26" fillId="19" borderId="4" xfId="9" applyNumberFormat="1" applyFont="1" applyFill="1" applyBorder="1" applyAlignment="1" applyProtection="1">
      <alignment horizontal="center" vertical="center" wrapText="1"/>
      <protection locked="0"/>
    </xf>
    <xf numFmtId="0" fontId="97" fillId="0" borderId="4" xfId="0" applyFont="1" applyBorder="1" applyAlignment="1">
      <alignment vertical="center" wrapText="1"/>
    </xf>
    <xf numFmtId="0" fontId="98" fillId="19" borderId="4" xfId="9" applyFont="1" applyFill="1" applyBorder="1" applyAlignment="1" applyProtection="1">
      <alignment horizontal="center" vertical="center" wrapText="1"/>
      <protection locked="0"/>
    </xf>
    <xf numFmtId="0" fontId="163" fillId="19" borderId="4" xfId="9" applyFont="1" applyFill="1" applyBorder="1" applyAlignment="1" applyProtection="1">
      <alignment horizontal="center" vertical="center" wrapText="1"/>
      <protection locked="0"/>
    </xf>
    <xf numFmtId="4" fontId="37" fillId="19" borderId="4" xfId="9" applyNumberFormat="1" applyFont="1" applyFill="1" applyBorder="1" applyAlignment="1" applyProtection="1">
      <alignment horizontal="right" vertical="center" wrapText="1"/>
      <protection locked="0"/>
    </xf>
    <xf numFmtId="9" fontId="37" fillId="19" borderId="4" xfId="9" applyNumberFormat="1" applyFont="1" applyFill="1" applyBorder="1" applyAlignment="1" applyProtection="1">
      <alignment horizontal="center" vertical="center" wrapText="1"/>
      <protection locked="0"/>
    </xf>
    <xf numFmtId="166" fontId="142" fillId="19" borderId="4" xfId="9" applyNumberFormat="1" applyFont="1" applyFill="1" applyBorder="1" applyAlignment="1" applyProtection="1">
      <alignment horizontal="right" vertical="center" wrapText="1"/>
      <protection locked="0"/>
    </xf>
    <xf numFmtId="166" fontId="110" fillId="19" borderId="4" xfId="9" applyNumberFormat="1" applyFont="1" applyFill="1" applyBorder="1" applyAlignment="1" applyProtection="1">
      <alignment horizontal="right" vertical="center" wrapText="1"/>
      <protection locked="0"/>
    </xf>
    <xf numFmtId="0" fontId="97" fillId="19" borderId="4" xfId="0" applyFont="1" applyFill="1" applyBorder="1" applyAlignment="1">
      <alignment vertical="center" wrapText="1"/>
    </xf>
    <xf numFmtId="0" fontId="24" fillId="0" borderId="4" xfId="9" applyNumberFormat="1" applyFont="1" applyFill="1" applyBorder="1" applyAlignment="1">
      <alignment horizontal="left" vertical="center" wrapText="1"/>
    </xf>
    <xf numFmtId="0" fontId="26" fillId="19" borderId="4" xfId="9" applyFont="1" applyFill="1" applyBorder="1" applyAlignment="1" applyProtection="1">
      <alignment horizontal="center" vertical="center" wrapText="1"/>
      <protection locked="0"/>
    </xf>
    <xf numFmtId="0" fontId="24" fillId="19" borderId="4" xfId="9" applyNumberFormat="1" applyFont="1" applyFill="1" applyBorder="1" applyAlignment="1">
      <alignment horizontal="left" vertical="center" wrapText="1"/>
    </xf>
    <xf numFmtId="0" fontId="95" fillId="18" borderId="4" xfId="9" applyFont="1" applyFill="1" applyBorder="1" applyAlignment="1" applyProtection="1">
      <alignment horizontal="center" vertical="center" wrapText="1"/>
      <protection locked="0"/>
    </xf>
    <xf numFmtId="0" fontId="96" fillId="0" borderId="4" xfId="0" applyFont="1" applyBorder="1" applyAlignment="1">
      <alignment horizontal="center" vertical="center"/>
    </xf>
    <xf numFmtId="0" fontId="106" fillId="21" borderId="4" xfId="0" applyFont="1" applyFill="1" applyBorder="1" applyAlignment="1">
      <alignment vertical="center" wrapText="1"/>
    </xf>
    <xf numFmtId="0" fontId="107" fillId="0" borderId="4" xfId="0" applyFont="1" applyBorder="1" applyAlignment="1">
      <alignment horizontal="center" vertical="center" wrapText="1"/>
    </xf>
    <xf numFmtId="0" fontId="108" fillId="19" borderId="4" xfId="0" applyFont="1" applyFill="1" applyBorder="1" applyAlignment="1">
      <alignment vertical="center" wrapText="1"/>
    </xf>
    <xf numFmtId="0" fontId="97" fillId="0" borderId="4" xfId="0" applyFont="1" applyBorder="1" applyAlignment="1">
      <alignment vertical="center"/>
    </xf>
    <xf numFmtId="4" fontId="101" fillId="0" borderId="4" xfId="0" applyNumberFormat="1" applyFont="1" applyBorder="1" applyAlignment="1">
      <alignment horizontal="right" vertical="center"/>
    </xf>
    <xf numFmtId="166" fontId="142" fillId="0" borderId="4" xfId="0" applyNumberFormat="1" applyFont="1" applyBorder="1" applyAlignment="1">
      <alignment horizontal="right" vertical="center"/>
    </xf>
    <xf numFmtId="166" fontId="110" fillId="0" borderId="4" xfId="0" applyNumberFormat="1" applyFont="1" applyBorder="1" applyAlignment="1">
      <alignment horizontal="right" vertical="center"/>
    </xf>
    <xf numFmtId="0" fontId="97" fillId="19" borderId="4" xfId="0" applyFont="1" applyFill="1" applyBorder="1" applyAlignment="1">
      <alignment vertical="center"/>
    </xf>
    <xf numFmtId="0" fontId="95" fillId="19" borderId="4" xfId="9" applyFont="1" applyFill="1" applyBorder="1" applyAlignment="1" applyProtection="1">
      <alignment horizontal="center" vertical="center" wrapText="1"/>
      <protection locked="0"/>
    </xf>
    <xf numFmtId="0" fontId="15" fillId="19" borderId="4" xfId="9" applyFont="1" applyFill="1" applyBorder="1" applyAlignment="1" applyProtection="1">
      <alignment horizontal="center" vertical="center" wrapText="1"/>
      <protection locked="0"/>
    </xf>
    <xf numFmtId="2" fontId="99" fillId="20" borderId="4" xfId="0" applyNumberFormat="1" applyFont="1" applyFill="1" applyBorder="1" applyAlignment="1">
      <alignment horizontal="left" vertical="center" wrapText="1"/>
    </xf>
    <xf numFmtId="0" fontId="100" fillId="19" borderId="4" xfId="9" applyFont="1" applyFill="1" applyBorder="1" applyAlignment="1" applyProtection="1">
      <alignment horizontal="center" vertical="center" wrapText="1"/>
      <protection locked="0"/>
    </xf>
    <xf numFmtId="0" fontId="31" fillId="19" borderId="4" xfId="9" applyFont="1" applyFill="1" applyBorder="1" applyAlignment="1" applyProtection="1">
      <alignment horizontal="left" vertical="center" wrapText="1"/>
      <protection locked="0"/>
    </xf>
    <xf numFmtId="0" fontId="98" fillId="19" borderId="4" xfId="0" applyFont="1" applyFill="1" applyBorder="1" applyAlignment="1">
      <alignment horizontal="right" vertical="center"/>
    </xf>
    <xf numFmtId="0" fontId="163" fillId="19" borderId="4" xfId="0" applyFont="1" applyFill="1" applyBorder="1" applyAlignment="1">
      <alignment horizontal="center" vertical="center"/>
    </xf>
    <xf numFmtId="4" fontId="37" fillId="19" borderId="4" xfId="0" applyNumberFormat="1" applyFont="1" applyFill="1" applyBorder="1" applyAlignment="1">
      <alignment horizontal="right" vertical="center"/>
    </xf>
    <xf numFmtId="4" fontId="101" fillId="19" borderId="4" xfId="0" applyNumberFormat="1" applyFont="1" applyFill="1" applyBorder="1" applyAlignment="1">
      <alignment horizontal="right" vertical="center"/>
    </xf>
    <xf numFmtId="166" fontId="142" fillId="19" borderId="4" xfId="0" applyNumberFormat="1" applyFont="1" applyFill="1" applyBorder="1" applyAlignment="1">
      <alignment horizontal="right" vertical="center"/>
    </xf>
    <xf numFmtId="166" fontId="110" fillId="19" borderId="4" xfId="0" applyNumberFormat="1" applyFont="1" applyFill="1" applyBorder="1" applyAlignment="1">
      <alignment horizontal="right" vertical="center"/>
    </xf>
    <xf numFmtId="0" fontId="109" fillId="0" borderId="4" xfId="0" applyFont="1" applyBorder="1" applyAlignment="1">
      <alignment vertical="center"/>
    </xf>
    <xf numFmtId="0" fontId="24" fillId="0" borderId="4" xfId="0" applyFont="1" applyFill="1" applyBorder="1" applyAlignment="1" applyProtection="1">
      <alignment horizontal="left" vertical="center" wrapText="1"/>
    </xf>
    <xf numFmtId="0" fontId="26" fillId="0" borderId="4" xfId="0" applyFont="1" applyFill="1" applyBorder="1" applyAlignment="1" applyProtection="1">
      <alignment horizontal="center" vertical="center" wrapText="1"/>
    </xf>
    <xf numFmtId="0" fontId="24" fillId="19" borderId="4" xfId="0" applyFont="1" applyFill="1" applyBorder="1" applyAlignment="1" applyProtection="1">
      <alignment horizontal="left" vertical="center" wrapText="1"/>
    </xf>
    <xf numFmtId="0" fontId="163" fillId="0" borderId="4" xfId="0" applyFont="1" applyFill="1" applyBorder="1" applyAlignment="1" applyProtection="1">
      <alignment horizontal="center" vertical="center" wrapText="1"/>
    </xf>
    <xf numFmtId="0" fontId="96" fillId="0" borderId="4" xfId="0" applyFont="1" applyBorder="1" applyAlignment="1">
      <alignment horizontal="left" vertical="center" wrapText="1"/>
    </xf>
    <xf numFmtId="0" fontId="97" fillId="0" borderId="4" xfId="0" applyFont="1" applyBorder="1" applyAlignment="1">
      <alignment horizontal="center" vertical="center" wrapText="1"/>
    </xf>
    <xf numFmtId="0" fontId="96" fillId="19" borderId="4" xfId="0" applyFont="1" applyFill="1" applyBorder="1" applyAlignment="1">
      <alignment horizontal="left" vertical="center" wrapText="1"/>
    </xf>
    <xf numFmtId="4" fontId="37" fillId="0" borderId="4" xfId="0" applyNumberFormat="1" applyFont="1" applyFill="1" applyBorder="1" applyAlignment="1">
      <alignment horizontal="right" vertical="center"/>
    </xf>
    <xf numFmtId="0" fontId="137" fillId="0" borderId="4" xfId="0" applyFont="1" applyFill="1" applyBorder="1"/>
    <xf numFmtId="0" fontId="0" fillId="0" borderId="4" xfId="0" applyFill="1" applyBorder="1" applyAlignment="1">
      <alignment horizontal="center" vertical="center"/>
    </xf>
    <xf numFmtId="0" fontId="0" fillId="0" borderId="4" xfId="0" applyFont="1" applyFill="1" applyBorder="1"/>
    <xf numFmtId="0" fontId="166" fillId="0" borderId="4" xfId="0" applyFont="1" applyFill="1" applyBorder="1" applyAlignment="1">
      <alignment horizontal="center"/>
    </xf>
    <xf numFmtId="0" fontId="98" fillId="0" borderId="4" xfId="0" applyFont="1" applyBorder="1" applyAlignment="1">
      <alignment horizontal="center" vertical="center" wrapText="1"/>
    </xf>
    <xf numFmtId="0" fontId="96" fillId="0" borderId="4" xfId="0" applyFont="1" applyBorder="1" applyAlignment="1">
      <alignment vertical="center"/>
    </xf>
    <xf numFmtId="0" fontId="111" fillId="21" borderId="4" xfId="9" applyFont="1" applyFill="1" applyBorder="1" applyAlignment="1" applyProtection="1">
      <alignment horizontal="left" vertical="center" wrapText="1"/>
      <protection locked="0"/>
    </xf>
    <xf numFmtId="0" fontId="25" fillId="19" borderId="4" xfId="9" applyFont="1" applyFill="1" applyBorder="1" applyAlignment="1" applyProtection="1">
      <alignment horizontal="center" vertical="center" wrapText="1"/>
      <protection locked="0"/>
    </xf>
    <xf numFmtId="0" fontId="24" fillId="15" borderId="4" xfId="0" applyFont="1" applyFill="1" applyBorder="1" applyAlignment="1">
      <alignment horizontal="center" vertical="center" wrapText="1"/>
    </xf>
    <xf numFmtId="0" fontId="24" fillId="0" borderId="4" xfId="9" applyFont="1" applyFill="1" applyBorder="1" applyAlignment="1" applyProtection="1">
      <alignment horizontal="left" vertical="center" wrapText="1"/>
    </xf>
    <xf numFmtId="0" fontId="26" fillId="15" borderId="4" xfId="0" applyFont="1" applyFill="1" applyBorder="1" applyAlignment="1">
      <alignment horizontal="center" vertical="center" wrapText="1"/>
    </xf>
    <xf numFmtId="0" fontId="24" fillId="19" borderId="4" xfId="9" applyFont="1" applyFill="1" applyBorder="1" applyAlignment="1" applyProtection="1">
      <alignment horizontal="left" vertical="center" wrapText="1"/>
    </xf>
    <xf numFmtId="0" fontId="98" fillId="15" borderId="4" xfId="0" applyFont="1" applyFill="1" applyBorder="1" applyAlignment="1">
      <alignment horizontal="center" vertical="center" wrapText="1"/>
    </xf>
    <xf numFmtId="0" fontId="163" fillId="15" borderId="4" xfId="0" applyFont="1" applyFill="1" applyBorder="1" applyAlignment="1">
      <alignment horizontal="center" vertical="center" wrapText="1"/>
    </xf>
    <xf numFmtId="4" fontId="119" fillId="19" borderId="4" xfId="10" applyNumberFormat="1" applyFont="1" applyFill="1" applyBorder="1" applyAlignment="1">
      <alignment horizontal="right" vertical="center"/>
    </xf>
    <xf numFmtId="166" fontId="143" fillId="0" borderId="4" xfId="0" applyNumberFormat="1" applyFont="1" applyBorder="1" applyAlignment="1">
      <alignment horizontal="right" vertical="center"/>
    </xf>
    <xf numFmtId="166" fontId="130" fillId="0" borderId="4" xfId="0" applyNumberFormat="1" applyFont="1" applyBorder="1" applyAlignment="1">
      <alignment horizontal="right" vertical="center"/>
    </xf>
    <xf numFmtId="4" fontId="41" fillId="19" borderId="4" xfId="0" applyNumberFormat="1" applyFont="1" applyFill="1" applyBorder="1" applyAlignment="1">
      <alignment horizontal="center" vertical="center" wrapText="1"/>
    </xf>
    <xf numFmtId="0" fontId="102" fillId="0" borderId="4" xfId="0" applyFont="1" applyBorder="1" applyAlignment="1">
      <alignment horizontal="center"/>
    </xf>
    <xf numFmtId="0" fontId="103" fillId="0" borderId="4" xfId="0" applyFont="1" applyBorder="1" applyAlignment="1">
      <alignment horizontal="center" vertical="center"/>
    </xf>
    <xf numFmtId="0" fontId="24" fillId="0" borderId="4" xfId="0" applyFont="1" applyBorder="1" applyAlignment="1">
      <alignment wrapText="1"/>
    </xf>
    <xf numFmtId="4" fontId="0" fillId="0" borderId="4" xfId="0" applyNumberFormat="1" applyBorder="1" applyAlignment="1">
      <alignment horizontal="center" wrapText="1"/>
    </xf>
    <xf numFmtId="0" fontId="123" fillId="19" borderId="4" xfId="0" applyFont="1" applyFill="1" applyBorder="1" applyAlignment="1">
      <alignment horizontal="center" vertical="center"/>
    </xf>
    <xf numFmtId="0" fontId="122" fillId="19" borderId="4" xfId="0" applyFont="1" applyFill="1" applyBorder="1" applyAlignment="1">
      <alignment horizontal="center" vertical="center"/>
    </xf>
    <xf numFmtId="4" fontId="0" fillId="19" borderId="4" xfId="0" applyNumberFormat="1" applyFill="1" applyBorder="1" applyAlignment="1">
      <alignment vertical="center"/>
    </xf>
    <xf numFmtId="9" fontId="105" fillId="19" borderId="4" xfId="0" applyNumberFormat="1" applyFont="1" applyFill="1" applyBorder="1" applyAlignment="1">
      <alignment horizontal="center" vertical="center"/>
    </xf>
    <xf numFmtId="0" fontId="0" fillId="19" borderId="4" xfId="0" applyFill="1" applyBorder="1"/>
    <xf numFmtId="4" fontId="119" fillId="15" borderId="4" xfId="10" applyNumberFormat="1" applyFont="1" applyFill="1" applyBorder="1" applyAlignment="1">
      <alignment horizontal="right" vertical="center" wrapText="1"/>
    </xf>
    <xf numFmtId="0" fontId="41" fillId="19" borderId="4" xfId="0" applyFont="1" applyFill="1" applyBorder="1" applyAlignment="1">
      <alignment vertical="center"/>
    </xf>
    <xf numFmtId="4" fontId="26" fillId="15" borderId="4" xfId="0" applyNumberFormat="1" applyFont="1" applyFill="1" applyBorder="1" applyAlignment="1">
      <alignment horizontal="center" vertical="center" wrapText="1"/>
    </xf>
    <xf numFmtId="4" fontId="98" fillId="15" borderId="4" xfId="0" applyNumberFormat="1" applyFont="1" applyFill="1" applyBorder="1" applyAlignment="1">
      <alignment horizontal="center" vertical="center" wrapText="1"/>
    </xf>
    <xf numFmtId="9" fontId="105" fillId="0" borderId="4" xfId="0" applyNumberFormat="1" applyFont="1" applyFill="1" applyBorder="1" applyAlignment="1">
      <alignment horizontal="center" vertical="center"/>
    </xf>
    <xf numFmtId="0" fontId="38" fillId="11" borderId="4" xfId="0" applyFont="1" applyFill="1" applyBorder="1" applyAlignment="1">
      <alignment wrapText="1"/>
    </xf>
    <xf numFmtId="0" fontId="50" fillId="0" borderId="4" xfId="9" applyFont="1" applyBorder="1" applyAlignment="1">
      <alignment vertical="center" wrapText="1"/>
    </xf>
    <xf numFmtId="4" fontId="37" fillId="0" borderId="4" xfId="0" applyNumberFormat="1" applyFont="1" applyBorder="1" applyAlignment="1">
      <alignment horizontal="center" vertical="center"/>
    </xf>
    <xf numFmtId="0" fontId="50" fillId="0" borderId="4" xfId="9" applyFont="1" applyFill="1" applyBorder="1" applyAlignment="1">
      <alignment vertical="center" wrapText="1"/>
    </xf>
    <xf numFmtId="4" fontId="37" fillId="0" borderId="4" xfId="0" applyNumberFormat="1" applyFont="1" applyFill="1" applyBorder="1" applyAlignment="1">
      <alignment horizontal="center" vertical="center"/>
    </xf>
    <xf numFmtId="0" fontId="3" fillId="0" borderId="4" xfId="0" applyFont="1" applyBorder="1"/>
    <xf numFmtId="0" fontId="98" fillId="0" borderId="4" xfId="0" applyFont="1" applyBorder="1" applyAlignment="1">
      <alignment vertical="center" wrapText="1"/>
    </xf>
    <xf numFmtId="4" fontId="126" fillId="0" borderId="4" xfId="0" applyNumberFormat="1" applyFont="1" applyBorder="1" applyAlignment="1">
      <alignment vertical="center" wrapText="1"/>
    </xf>
    <xf numFmtId="166" fontId="61" fillId="0" borderId="4" xfId="0" applyNumberFormat="1" applyFont="1" applyBorder="1" applyAlignment="1">
      <alignment horizontal="right" vertical="center" wrapText="1"/>
    </xf>
    <xf numFmtId="0" fontId="0" fillId="0" borderId="4" xfId="0" applyBorder="1" applyAlignment="1">
      <alignment horizontal="center" vertical="center"/>
    </xf>
    <xf numFmtId="4" fontId="161" fillId="0" borderId="4" xfId="0" applyNumberFormat="1" applyFont="1" applyBorder="1"/>
    <xf numFmtId="0" fontId="0" fillId="0" borderId="4" xfId="0" applyFont="1" applyBorder="1"/>
    <xf numFmtId="0" fontId="143" fillId="0" borderId="4" xfId="0" applyFont="1" applyBorder="1" applyAlignment="1">
      <alignment horizontal="center"/>
    </xf>
    <xf numFmtId="0" fontId="165" fillId="0" borderId="4" xfId="0" applyFont="1" applyBorder="1" applyAlignment="1">
      <alignment horizontal="center"/>
    </xf>
    <xf numFmtId="4" fontId="0" fillId="0" borderId="4" xfId="0" applyNumberFormat="1" applyFont="1" applyBorder="1" applyAlignment="1">
      <alignment horizontal="right" vertical="center"/>
    </xf>
    <xf numFmtId="4" fontId="98" fillId="0" borderId="4" xfId="0" applyNumberFormat="1" applyFont="1" applyBorder="1" applyAlignment="1">
      <alignment vertical="center" wrapText="1"/>
    </xf>
    <xf numFmtId="0" fontId="111" fillId="18" borderId="4" xfId="0" applyFont="1" applyFill="1" applyBorder="1" applyAlignment="1">
      <alignment horizontal="center" vertical="center" wrapText="1"/>
    </xf>
    <xf numFmtId="0" fontId="15" fillId="19" borderId="4" xfId="0" applyFont="1" applyFill="1" applyBorder="1" applyAlignment="1">
      <alignment vertical="center" wrapText="1"/>
    </xf>
    <xf numFmtId="4" fontId="112" fillId="0" borderId="4" xfId="0" applyNumberFormat="1" applyFont="1" applyFill="1" applyBorder="1" applyAlignment="1">
      <alignment vertical="center" wrapText="1"/>
    </xf>
    <xf numFmtId="4" fontId="113" fillId="0" borderId="4" xfId="0" applyNumberFormat="1" applyFont="1" applyFill="1" applyBorder="1" applyAlignment="1">
      <alignment vertical="center" wrapText="1"/>
    </xf>
    <xf numFmtId="4" fontId="114" fillId="0" borderId="4" xfId="0" applyNumberFormat="1" applyFont="1" applyFill="1" applyBorder="1" applyAlignment="1">
      <alignment vertical="center" wrapText="1"/>
    </xf>
    <xf numFmtId="4" fontId="24" fillId="19" borderId="4" xfId="0" applyNumberFormat="1" applyFont="1" applyFill="1" applyBorder="1" applyAlignment="1">
      <alignment horizontal="right" vertical="center" wrapText="1"/>
    </xf>
    <xf numFmtId="4" fontId="114" fillId="19" borderId="4" xfId="0" applyNumberFormat="1" applyFont="1" applyFill="1" applyBorder="1" applyAlignment="1">
      <alignment vertical="center" wrapText="1"/>
    </xf>
    <xf numFmtId="4" fontId="113" fillId="19" borderId="4" xfId="0" applyNumberFormat="1" applyFont="1" applyFill="1" applyBorder="1" applyAlignment="1">
      <alignment vertical="center" wrapText="1"/>
    </xf>
    <xf numFmtId="166" fontId="113" fillId="19" borderId="4" xfId="0" applyNumberFormat="1" applyFont="1" applyFill="1" applyBorder="1" applyAlignment="1">
      <alignment horizontal="right" vertical="center" wrapText="1"/>
    </xf>
    <xf numFmtId="166" fontId="144" fillId="19" borderId="4" xfId="0" applyNumberFormat="1" applyFont="1" applyFill="1" applyBorder="1" applyAlignment="1">
      <alignment horizontal="right" vertical="center" wrapText="1"/>
    </xf>
    <xf numFmtId="0" fontId="115" fillId="0" borderId="4" xfId="0" applyFont="1" applyBorder="1" applyAlignment="1">
      <alignment vertical="center" wrapText="1"/>
    </xf>
    <xf numFmtId="4" fontId="26" fillId="19" borderId="4" xfId="0" applyNumberFormat="1" applyFont="1" applyFill="1" applyBorder="1" applyAlignment="1">
      <alignment horizontal="right"/>
    </xf>
    <xf numFmtId="4" fontId="0" fillId="19" borderId="4" xfId="0" applyNumberFormat="1" applyFill="1" applyBorder="1"/>
    <xf numFmtId="166" fontId="145" fillId="19" borderId="4" xfId="0" applyNumberFormat="1" applyFont="1" applyFill="1" applyBorder="1" applyAlignment="1">
      <alignment horizontal="right"/>
    </xf>
    <xf numFmtId="166" fontId="146" fillId="19" borderId="4" xfId="0" applyNumberFormat="1" applyFont="1" applyFill="1" applyBorder="1" applyAlignment="1">
      <alignment horizontal="right"/>
    </xf>
    <xf numFmtId="0" fontId="117" fillId="19" borderId="4" xfId="0" applyFont="1" applyFill="1" applyBorder="1" applyAlignment="1">
      <alignment horizontal="center" vertical="center"/>
    </xf>
    <xf numFmtId="0" fontId="118" fillId="19" borderId="4" xfId="0" applyFont="1" applyFill="1" applyBorder="1" applyAlignment="1">
      <alignment horizontal="center" vertical="center"/>
    </xf>
    <xf numFmtId="0" fontId="24" fillId="19" borderId="4" xfId="0" applyFont="1" applyFill="1" applyBorder="1" applyAlignment="1">
      <alignment horizontal="left" vertical="center" wrapText="1"/>
    </xf>
    <xf numFmtId="4" fontId="24" fillId="19" borderId="4" xfId="0" applyNumberFormat="1" applyFont="1" applyFill="1" applyBorder="1" applyAlignment="1">
      <alignment horizontal="center" vertical="center" wrapText="1"/>
    </xf>
    <xf numFmtId="49" fontId="24" fillId="19" borderId="4" xfId="0" applyNumberFormat="1" applyFont="1" applyFill="1" applyBorder="1" applyAlignment="1">
      <alignment horizontal="center" vertical="center" wrapText="1"/>
    </xf>
    <xf numFmtId="0" fontId="104" fillId="0" borderId="4" xfId="0" applyFont="1" applyBorder="1" applyAlignment="1">
      <alignment horizontal="center" vertical="center"/>
    </xf>
    <xf numFmtId="0" fontId="24" fillId="19" borderId="4" xfId="0" applyFont="1" applyFill="1" applyBorder="1" applyAlignment="1">
      <alignment vertical="center"/>
    </xf>
    <xf numFmtId="0" fontId="123" fillId="0" borderId="4" xfId="0" applyFont="1" applyBorder="1" applyAlignment="1">
      <alignment horizontal="center" vertical="center"/>
    </xf>
    <xf numFmtId="0" fontId="111" fillId="19" borderId="4" xfId="0" applyFont="1" applyFill="1" applyBorder="1" applyAlignment="1" applyProtection="1">
      <alignment horizontal="center" vertical="center"/>
      <protection locked="0"/>
    </xf>
    <xf numFmtId="4" fontId="119" fillId="0" borderId="4" xfId="0" applyNumberFormat="1" applyFont="1" applyFill="1" applyBorder="1" applyAlignment="1">
      <alignment horizontal="right" vertical="center"/>
    </xf>
    <xf numFmtId="4" fontId="119" fillId="19" borderId="4" xfId="0" applyNumberFormat="1" applyFont="1" applyFill="1" applyBorder="1" applyAlignment="1">
      <alignment horizontal="right" vertical="center"/>
    </xf>
    <xf numFmtId="9" fontId="120" fillId="0" borderId="4" xfId="0" applyNumberFormat="1" applyFont="1" applyFill="1" applyBorder="1" applyAlignment="1">
      <alignment horizontal="center" vertical="center"/>
    </xf>
    <xf numFmtId="166" fontId="120" fillId="19" borderId="4" xfId="0" applyNumberFormat="1" applyFont="1" applyFill="1" applyBorder="1" applyAlignment="1">
      <alignment horizontal="right" vertical="center"/>
    </xf>
    <xf numFmtId="166" fontId="147" fillId="19" borderId="4" xfId="0" applyNumberFormat="1" applyFont="1" applyFill="1" applyBorder="1" applyAlignment="1">
      <alignment horizontal="right" vertical="center"/>
    </xf>
    <xf numFmtId="3" fontId="0" fillId="19" borderId="4" xfId="0" applyNumberFormat="1" applyFill="1" applyBorder="1" applyAlignment="1">
      <alignment vertical="center"/>
    </xf>
    <xf numFmtId="4" fontId="119" fillId="19" borderId="4" xfId="0" applyNumberFormat="1" applyFont="1" applyFill="1" applyBorder="1" applyAlignment="1">
      <alignment horizontal="center" vertical="center" wrapText="1"/>
    </xf>
    <xf numFmtId="49" fontId="119" fillId="19" borderId="4" xfId="0" applyNumberFormat="1" applyFont="1" applyFill="1" applyBorder="1" applyAlignment="1">
      <alignment horizontal="center" vertical="center" wrapText="1"/>
    </xf>
    <xf numFmtId="0" fontId="104" fillId="19" borderId="4" xfId="0" applyFont="1" applyFill="1" applyBorder="1" applyAlignment="1">
      <alignment horizontal="center" vertical="center"/>
    </xf>
    <xf numFmtId="0" fontId="119" fillId="19" borderId="4" xfId="0" applyFont="1" applyFill="1" applyBorder="1" applyAlignment="1">
      <alignment vertical="center"/>
    </xf>
    <xf numFmtId="3" fontId="104" fillId="19" borderId="4" xfId="0" applyNumberFormat="1" applyFont="1" applyFill="1" applyBorder="1" applyAlignment="1">
      <alignment horizontal="center" vertical="center"/>
    </xf>
    <xf numFmtId="9" fontId="120" fillId="19" borderId="4" xfId="0" applyNumberFormat="1" applyFont="1" applyFill="1" applyBorder="1" applyAlignment="1">
      <alignment horizontal="center" vertical="center"/>
    </xf>
    <xf numFmtId="0" fontId="0" fillId="19" borderId="4" xfId="0" applyFill="1" applyBorder="1" applyAlignment="1">
      <alignment vertical="center"/>
    </xf>
    <xf numFmtId="4" fontId="118" fillId="19" borderId="4" xfId="0" applyNumberFormat="1" applyFont="1" applyFill="1" applyBorder="1" applyAlignment="1">
      <alignment horizontal="right" vertical="center" wrapText="1"/>
    </xf>
    <xf numFmtId="3" fontId="124" fillId="19" borderId="4" xfId="0" applyNumberFormat="1" applyFont="1" applyFill="1" applyBorder="1" applyAlignment="1">
      <alignment horizontal="center" vertical="center"/>
    </xf>
    <xf numFmtId="0" fontId="0" fillId="0" borderId="4" xfId="0" applyFill="1" applyBorder="1" applyAlignment="1">
      <alignment horizontal="left" vertical="center" wrapText="1"/>
    </xf>
    <xf numFmtId="0" fontId="26" fillId="0" borderId="4" xfId="0" applyFont="1" applyBorder="1" applyAlignment="1">
      <alignment wrapText="1"/>
    </xf>
    <xf numFmtId="0" fontId="149" fillId="0" borderId="4" xfId="0" applyFont="1" applyBorder="1"/>
    <xf numFmtId="4" fontId="26" fillId="0" borderId="4" xfId="0" applyNumberFormat="1" applyFont="1" applyBorder="1"/>
    <xf numFmtId="4" fontId="26" fillId="0" borderId="4" xfId="0" applyNumberFormat="1" applyFont="1" applyFill="1" applyBorder="1"/>
    <xf numFmtId="0" fontId="26" fillId="0" borderId="4" xfId="0" applyFont="1" applyBorder="1"/>
    <xf numFmtId="0" fontId="98" fillId="0" borderId="4" xfId="0" applyFont="1" applyFill="1" applyBorder="1" applyAlignment="1">
      <alignment vertical="center" wrapText="1"/>
    </xf>
    <xf numFmtId="0" fontId="81" fillId="0" borderId="4" xfId="0" applyFont="1" applyBorder="1" applyAlignment="1">
      <alignment wrapText="1"/>
    </xf>
    <xf numFmtId="4" fontId="126" fillId="0" borderId="4" xfId="0" applyNumberFormat="1" applyFont="1" applyFill="1" applyBorder="1" applyAlignment="1">
      <alignment vertical="center" wrapText="1"/>
    </xf>
    <xf numFmtId="0" fontId="124" fillId="18" borderId="4" xfId="0" applyFont="1" applyFill="1" applyBorder="1" applyAlignment="1">
      <alignment horizontal="center" vertical="center" wrapText="1"/>
    </xf>
    <xf numFmtId="0" fontId="111" fillId="21" borderId="4" xfId="0" applyFont="1" applyFill="1" applyBorder="1" applyAlignment="1">
      <alignment vertical="center"/>
    </xf>
    <xf numFmtId="0" fontId="118" fillId="19" borderId="4" xfId="0" applyFont="1" applyFill="1" applyBorder="1" applyAlignment="1">
      <alignment horizontal="center" vertical="center" wrapText="1"/>
    </xf>
    <xf numFmtId="9" fontId="125" fillId="19" borderId="4" xfId="0" applyNumberFormat="1" applyFont="1" applyFill="1" applyBorder="1" applyAlignment="1">
      <alignment horizontal="center" vertical="center" wrapText="1"/>
    </xf>
    <xf numFmtId="4" fontId="123" fillId="19" borderId="4" xfId="0" applyNumberFormat="1" applyFont="1" applyFill="1" applyBorder="1" applyAlignment="1">
      <alignment horizontal="right" vertical="center" wrapText="1"/>
    </xf>
    <xf numFmtId="4" fontId="26" fillId="0" borderId="4" xfId="0" applyNumberFormat="1" applyFont="1" applyFill="1" applyBorder="1" applyAlignment="1">
      <alignment vertical="center"/>
    </xf>
    <xf numFmtId="0" fontId="122" fillId="18" borderId="4" xfId="0" applyFont="1" applyFill="1" applyBorder="1" applyAlignment="1">
      <alignment horizontal="center"/>
    </xf>
    <xf numFmtId="0" fontId="122" fillId="19" borderId="4" xfId="0" applyFont="1" applyFill="1" applyBorder="1" applyAlignment="1">
      <alignment horizontal="center"/>
    </xf>
    <xf numFmtId="9" fontId="105" fillId="19" borderId="4" xfId="0" applyNumberFormat="1" applyFont="1" applyFill="1" applyBorder="1" applyAlignment="1">
      <alignment horizontal="center"/>
    </xf>
    <xf numFmtId="4" fontId="0" fillId="0" borderId="4" xfId="0" applyNumberFormat="1" applyBorder="1" applyAlignment="1">
      <alignment horizontal="center" vertical="center" wrapText="1"/>
    </xf>
    <xf numFmtId="49" fontId="0" fillId="0" borderId="4" xfId="0" applyNumberFormat="1" applyBorder="1" applyAlignment="1">
      <alignment horizontal="center" vertical="center" wrapText="1"/>
    </xf>
    <xf numFmtId="4" fontId="26" fillId="19" borderId="4" xfId="0" applyNumberFormat="1" applyFont="1" applyFill="1" applyBorder="1" applyAlignment="1">
      <alignment horizontal="right" vertical="center"/>
    </xf>
    <xf numFmtId="166" fontId="145" fillId="19" borderId="4" xfId="0" applyNumberFormat="1" applyFont="1" applyFill="1" applyBorder="1" applyAlignment="1">
      <alignment horizontal="right" vertical="center"/>
    </xf>
    <xf numFmtId="166" fontId="146" fillId="19" borderId="4" xfId="0" applyNumberFormat="1" applyFont="1" applyFill="1" applyBorder="1" applyAlignment="1">
      <alignment horizontal="right" vertical="center"/>
    </xf>
    <xf numFmtId="49" fontId="119" fillId="0" borderId="4" xfId="0" applyNumberFormat="1" applyFont="1" applyBorder="1" applyAlignment="1">
      <alignment horizontal="center" vertical="center" wrapText="1"/>
    </xf>
    <xf numFmtId="0" fontId="106" fillId="18" borderId="4" xfId="0" applyFont="1" applyFill="1" applyBorder="1" applyAlignment="1">
      <alignment horizontal="center" vertical="center" wrapText="1"/>
    </xf>
    <xf numFmtId="166" fontId="113" fillId="0" borderId="4" xfId="0" applyNumberFormat="1" applyFont="1" applyFill="1" applyBorder="1" applyAlignment="1">
      <alignment horizontal="right" vertical="center" wrapText="1"/>
    </xf>
    <xf numFmtId="166" fontId="144" fillId="0" borderId="4" xfId="0" applyNumberFormat="1" applyFont="1" applyFill="1" applyBorder="1" applyAlignment="1">
      <alignment horizontal="right" vertical="center" wrapText="1"/>
    </xf>
    <xf numFmtId="0" fontId="115" fillId="0" borderId="4" xfId="0" applyFont="1" applyFill="1" applyBorder="1" applyAlignment="1">
      <alignment vertical="center" wrapText="1"/>
    </xf>
    <xf numFmtId="166" fontId="145" fillId="0" borderId="4" xfId="0" applyNumberFormat="1" applyFont="1" applyFill="1" applyBorder="1" applyAlignment="1">
      <alignment horizontal="right"/>
    </xf>
    <xf numFmtId="166" fontId="146" fillId="0" borderId="4" xfId="0" applyNumberFormat="1" applyFont="1" applyFill="1" applyBorder="1" applyAlignment="1">
      <alignment horizontal="right"/>
    </xf>
    <xf numFmtId="0" fontId="117" fillId="0" borderId="4" xfId="0" applyFont="1" applyFill="1" applyBorder="1" applyAlignment="1">
      <alignment horizontal="center" vertical="center"/>
    </xf>
    <xf numFmtId="0" fontId="118" fillId="0" borderId="4" xfId="0" applyFont="1" applyFill="1" applyBorder="1" applyAlignment="1">
      <alignment horizontal="center" vertical="center"/>
    </xf>
    <xf numFmtId="4" fontId="119" fillId="0" borderId="4" xfId="0" applyNumberFormat="1" applyFont="1" applyFill="1" applyBorder="1" applyAlignment="1">
      <alignment horizontal="center" vertical="center" wrapText="1"/>
    </xf>
    <xf numFmtId="49" fontId="119" fillId="0" borderId="4" xfId="0" applyNumberFormat="1" applyFont="1" applyFill="1" applyBorder="1" applyAlignment="1">
      <alignment horizontal="center" vertical="center" wrapText="1"/>
    </xf>
    <xf numFmtId="0" fontId="104" fillId="0" borderId="4" xfId="0" applyFont="1" applyFill="1" applyBorder="1" applyAlignment="1">
      <alignment horizontal="center" vertical="center"/>
    </xf>
    <xf numFmtId="0" fontId="119" fillId="0" borderId="4" xfId="0" applyFont="1" applyFill="1" applyBorder="1" applyAlignment="1">
      <alignment vertical="center"/>
    </xf>
    <xf numFmtId="0" fontId="123" fillId="0" borderId="4" xfId="0" applyFont="1" applyFill="1" applyBorder="1" applyAlignment="1">
      <alignment horizontal="center" vertical="center"/>
    </xf>
    <xf numFmtId="3" fontId="104" fillId="0" borderId="4" xfId="0" applyNumberFormat="1" applyFont="1" applyFill="1" applyBorder="1" applyAlignment="1">
      <alignment horizontal="center" vertical="center"/>
    </xf>
    <xf numFmtId="166" fontId="120" fillId="0" borderId="4" xfId="0" applyNumberFormat="1" applyFont="1" applyFill="1" applyBorder="1" applyAlignment="1">
      <alignment horizontal="right" vertical="center"/>
    </xf>
    <xf numFmtId="166" fontId="147" fillId="0" borderId="4" xfId="0" applyNumberFormat="1" applyFont="1" applyFill="1" applyBorder="1" applyAlignment="1">
      <alignment horizontal="right" vertical="center"/>
    </xf>
    <xf numFmtId="0" fontId="128" fillId="0" borderId="4" xfId="0" applyFont="1" applyFill="1" applyBorder="1" applyAlignment="1">
      <alignment vertical="center"/>
    </xf>
    <xf numFmtId="0" fontId="98" fillId="0" borderId="4" xfId="9" applyFont="1" applyFill="1" applyBorder="1" applyAlignment="1">
      <alignment horizontal="right" vertical="center" wrapText="1"/>
    </xf>
    <xf numFmtId="4" fontId="160" fillId="19" borderId="4" xfId="0" applyNumberFormat="1" applyFont="1" applyFill="1" applyBorder="1" applyAlignment="1">
      <alignment horizontal="center" vertical="center" wrapText="1"/>
    </xf>
    <xf numFmtId="0" fontId="131" fillId="21" borderId="4" xfId="0" applyFont="1" applyFill="1" applyBorder="1" applyAlignment="1">
      <alignment vertical="center" wrapText="1"/>
    </xf>
    <xf numFmtId="166" fontId="111" fillId="0" borderId="4" xfId="0" applyNumberFormat="1" applyFont="1" applyFill="1" applyBorder="1" applyAlignment="1">
      <alignment horizontal="right" vertical="center" wrapText="1"/>
    </xf>
    <xf numFmtId="166" fontId="148" fillId="0" borderId="4" xfId="0" applyNumberFormat="1" applyFont="1" applyFill="1" applyBorder="1" applyAlignment="1">
      <alignment horizontal="right" vertical="center" wrapText="1"/>
    </xf>
    <xf numFmtId="4" fontId="118" fillId="19" borderId="4" xfId="0" applyNumberFormat="1" applyFont="1" applyFill="1" applyBorder="1" applyAlignment="1">
      <alignment horizontal="center" vertical="center"/>
    </xf>
    <xf numFmtId="0" fontId="171" fillId="19" borderId="4" xfId="0" applyFont="1" applyFill="1" applyBorder="1" applyAlignment="1">
      <alignment horizontal="center" vertical="center"/>
    </xf>
    <xf numFmtId="3" fontId="95" fillId="18" borderId="4" xfId="0" applyNumberFormat="1" applyFont="1" applyFill="1" applyBorder="1" applyAlignment="1">
      <alignment horizontal="center" vertical="center"/>
    </xf>
    <xf numFmtId="0" fontId="106" fillId="21" borderId="4" xfId="0" applyFont="1" applyFill="1" applyBorder="1" applyAlignment="1">
      <alignment vertical="center"/>
    </xf>
    <xf numFmtId="0" fontId="106" fillId="19" borderId="4" xfId="0" applyFont="1" applyFill="1" applyBorder="1" applyAlignment="1">
      <alignment horizontal="center" vertical="center"/>
    </xf>
    <xf numFmtId="166" fontId="117" fillId="19" borderId="4" xfId="0" applyNumberFormat="1" applyFont="1" applyFill="1" applyBorder="1" applyAlignment="1">
      <alignment horizontal="right" vertical="center"/>
    </xf>
    <xf numFmtId="0" fontId="81" fillId="0" borderId="4" xfId="9" applyFont="1" applyFill="1" applyBorder="1" applyAlignment="1">
      <alignment vertical="center" wrapText="1"/>
    </xf>
    <xf numFmtId="0" fontId="165" fillId="0" borderId="4" xfId="0" applyFont="1" applyBorder="1" applyAlignment="1">
      <alignment horizontal="center" vertical="center"/>
    </xf>
    <xf numFmtId="0" fontId="3" fillId="0" borderId="4" xfId="0" applyFont="1" applyFill="1" applyBorder="1"/>
    <xf numFmtId="0" fontId="0" fillId="0" borderId="4" xfId="0" applyFill="1" applyBorder="1" applyAlignment="1">
      <alignment wrapText="1" shrinkToFit="1"/>
    </xf>
    <xf numFmtId="0" fontId="165" fillId="0" borderId="4" xfId="0" applyFont="1" applyFill="1" applyBorder="1" applyAlignment="1">
      <alignment horizontal="center" vertical="center"/>
    </xf>
    <xf numFmtId="4" fontId="134" fillId="0" borderId="4" xfId="0" applyNumberFormat="1" applyFont="1" applyFill="1" applyBorder="1" applyAlignment="1">
      <alignment horizontal="right" vertical="center"/>
    </xf>
    <xf numFmtId="0" fontId="0" fillId="0" borderId="4" xfId="0" applyNumberFormat="1" applyFill="1" applyBorder="1" applyAlignment="1">
      <alignment wrapText="1" shrinkToFit="1"/>
    </xf>
    <xf numFmtId="0" fontId="119" fillId="0" borderId="4" xfId="0" applyFont="1" applyBorder="1" applyAlignment="1">
      <alignment vertical="center"/>
    </xf>
    <xf numFmtId="3" fontId="104" fillId="0" borderId="4" xfId="0" applyNumberFormat="1" applyFont="1" applyBorder="1" applyAlignment="1">
      <alignment horizontal="center" vertical="center"/>
    </xf>
    <xf numFmtId="166" fontId="104" fillId="21" borderId="4" xfId="0" applyNumberFormat="1" applyFont="1" applyFill="1" applyBorder="1" applyAlignment="1">
      <alignment horizontal="right" vertical="center"/>
    </xf>
    <xf numFmtId="166" fontId="132" fillId="24" borderId="4" xfId="0" applyNumberFormat="1" applyFont="1" applyFill="1" applyBorder="1" applyAlignment="1">
      <alignment horizontal="right" vertical="center"/>
    </xf>
    <xf numFmtId="0" fontId="95" fillId="18" borderId="4" xfId="0" applyFont="1" applyFill="1" applyBorder="1" applyAlignment="1">
      <alignment horizontal="center" vertical="center"/>
    </xf>
    <xf numFmtId="0" fontId="111" fillId="21" borderId="4" xfId="0" applyNumberFormat="1" applyFont="1" applyFill="1" applyBorder="1" applyAlignment="1">
      <alignment vertical="center" wrapText="1" shrinkToFit="1"/>
    </xf>
    <xf numFmtId="4" fontId="26" fillId="0" borderId="4" xfId="0" applyNumberFormat="1" applyFont="1" applyBorder="1" applyAlignment="1">
      <alignment horizontal="right"/>
    </xf>
    <xf numFmtId="0" fontId="83" fillId="0" borderId="4" xfId="0" applyNumberFormat="1" applyFont="1" applyBorder="1" applyAlignment="1">
      <alignment vertical="center" wrapText="1"/>
    </xf>
    <xf numFmtId="0" fontId="143" fillId="0" borderId="4" xfId="0" applyFont="1" applyBorder="1" applyAlignment="1">
      <alignment horizontal="center" vertical="center"/>
    </xf>
    <xf numFmtId="4" fontId="162" fillId="0" borderId="4" xfId="0" applyNumberFormat="1" applyFont="1" applyBorder="1"/>
    <xf numFmtId="0" fontId="95" fillId="18" borderId="4" xfId="0" applyFont="1" applyFill="1" applyBorder="1" applyAlignment="1">
      <alignment horizontal="center" vertical="center" wrapText="1"/>
    </xf>
    <xf numFmtId="0" fontId="26" fillId="19" borderId="4" xfId="0" applyFont="1" applyFill="1" applyBorder="1" applyAlignment="1">
      <alignment vertical="center"/>
    </xf>
    <xf numFmtId="3" fontId="121" fillId="19" borderId="4" xfId="0" applyNumberFormat="1" applyFont="1" applyFill="1" applyBorder="1" applyAlignment="1">
      <alignment horizontal="right" vertical="center"/>
    </xf>
    <xf numFmtId="4" fontId="165" fillId="19" borderId="4" xfId="0" applyNumberFormat="1" applyFont="1" applyFill="1" applyBorder="1" applyAlignment="1">
      <alignment horizontal="center" vertical="center"/>
    </xf>
    <xf numFmtId="4" fontId="26" fillId="19" borderId="4" xfId="0" applyNumberFormat="1" applyFont="1" applyFill="1" applyBorder="1" applyAlignment="1">
      <alignment vertical="center"/>
    </xf>
    <xf numFmtId="166" fontId="77" fillId="0" borderId="4" xfId="0" applyNumberFormat="1" applyFont="1" applyFill="1" applyBorder="1" applyAlignment="1">
      <alignment horizontal="right"/>
    </xf>
    <xf numFmtId="0" fontId="15" fillId="23" borderId="4" xfId="0" applyFont="1" applyFill="1" applyBorder="1" applyAlignment="1">
      <alignment vertical="center"/>
    </xf>
    <xf numFmtId="0" fontId="98" fillId="19" borderId="4" xfId="1" applyNumberFormat="1" applyFont="1" applyFill="1" applyBorder="1" applyAlignment="1">
      <alignment horizontal="center" vertical="center" wrapText="1"/>
    </xf>
    <xf numFmtId="0" fontId="143" fillId="19" borderId="4" xfId="0" applyFont="1" applyFill="1" applyBorder="1" applyAlignment="1">
      <alignment vertical="center"/>
    </xf>
    <xf numFmtId="0" fontId="165" fillId="19" borderId="4" xfId="0" applyFont="1" applyFill="1" applyBorder="1" applyAlignment="1">
      <alignment horizontal="center" vertical="center"/>
    </xf>
    <xf numFmtId="166" fontId="26" fillId="19" borderId="4" xfId="0" applyNumberFormat="1" applyFont="1" applyFill="1" applyBorder="1" applyAlignment="1">
      <alignment horizontal="right" vertical="center"/>
    </xf>
    <xf numFmtId="3" fontId="129" fillId="19" borderId="4" xfId="0" applyNumberFormat="1" applyFont="1" applyFill="1" applyBorder="1" applyAlignment="1">
      <alignment horizontal="center" vertical="center"/>
    </xf>
    <xf numFmtId="3" fontId="35" fillId="19" borderId="4" xfId="0" applyNumberFormat="1" applyFont="1" applyFill="1" applyBorder="1" applyAlignment="1">
      <alignment horizontal="center" vertical="center"/>
    </xf>
    <xf numFmtId="0" fontId="37" fillId="19" borderId="4" xfId="0" applyFont="1" applyFill="1" applyBorder="1" applyAlignment="1">
      <alignment horizontal="left" vertical="center" wrapText="1"/>
    </xf>
    <xf numFmtId="3" fontId="121" fillId="19" borderId="4" xfId="0" applyNumberFormat="1" applyFont="1" applyFill="1" applyBorder="1" applyAlignment="1">
      <alignment horizontal="center" vertical="center" wrapText="1"/>
    </xf>
    <xf numFmtId="3" fontId="165" fillId="19" borderId="4" xfId="0" applyNumberFormat="1" applyFont="1" applyFill="1" applyBorder="1" applyAlignment="1">
      <alignment horizontal="center" vertical="center"/>
    </xf>
    <xf numFmtId="4" fontId="26" fillId="19" borderId="4" xfId="9" applyNumberFormat="1" applyFont="1" applyFill="1" applyBorder="1" applyAlignment="1">
      <alignment vertical="center"/>
    </xf>
    <xf numFmtId="0" fontId="37" fillId="19" borderId="4" xfId="0" applyFont="1" applyFill="1" applyBorder="1" applyAlignment="1">
      <alignment vertical="center" wrapText="1"/>
    </xf>
    <xf numFmtId="0" fontId="26" fillId="19" borderId="4" xfId="0" applyFont="1" applyFill="1" applyBorder="1" applyAlignment="1">
      <alignment vertical="center" wrapText="1"/>
    </xf>
    <xf numFmtId="0" fontId="129" fillId="19" borderId="4" xfId="0" applyFont="1" applyFill="1" applyBorder="1" applyAlignment="1">
      <alignment horizontal="center" vertical="center" wrapText="1"/>
    </xf>
    <xf numFmtId="0" fontId="35" fillId="19" borderId="4" xfId="0" applyFont="1" applyFill="1" applyBorder="1" applyAlignment="1">
      <alignment horizontal="center" vertical="center" wrapText="1"/>
    </xf>
    <xf numFmtId="0" fontId="80" fillId="19" borderId="4" xfId="0" applyFont="1" applyFill="1" applyBorder="1" applyAlignment="1">
      <alignment vertical="center"/>
    </xf>
    <xf numFmtId="4" fontId="161" fillId="19" borderId="4" xfId="0" applyNumberFormat="1" applyFont="1" applyFill="1" applyBorder="1" applyAlignment="1">
      <alignment vertical="center"/>
    </xf>
    <xf numFmtId="0" fontId="131" fillId="18" borderId="4" xfId="0" applyFont="1" applyFill="1" applyBorder="1" applyAlignment="1">
      <alignment horizontal="center"/>
    </xf>
    <xf numFmtId="0" fontId="106" fillId="21" borderId="4" xfId="0" applyFont="1" applyFill="1" applyBorder="1"/>
    <xf numFmtId="166" fontId="0" fillId="0" borderId="4" xfId="0" applyNumberFormat="1" applyBorder="1" applyAlignment="1">
      <alignment horizontal="right"/>
    </xf>
    <xf numFmtId="0" fontId="0" fillId="0" borderId="4" xfId="0" applyFill="1" applyBorder="1" applyAlignment="1">
      <alignment wrapText="1"/>
    </xf>
    <xf numFmtId="0" fontId="143" fillId="0" borderId="4" xfId="0" applyFont="1" applyFill="1" applyBorder="1" applyAlignment="1">
      <alignment horizontal="center" vertical="center"/>
    </xf>
    <xf numFmtId="4" fontId="127" fillId="0" borderId="4" xfId="0" applyNumberFormat="1" applyFont="1" applyFill="1" applyBorder="1" applyAlignment="1">
      <alignment horizontal="center" vertical="center"/>
    </xf>
    <xf numFmtId="166" fontId="0" fillId="0" borderId="4" xfId="0" applyNumberFormat="1" applyFill="1" applyBorder="1" applyAlignment="1">
      <alignment horizontal="right" vertical="center"/>
    </xf>
    <xf numFmtId="0" fontId="133" fillId="19" borderId="4" xfId="9" applyFont="1" applyFill="1" applyBorder="1" applyAlignment="1">
      <alignment horizontal="center" vertical="center" wrapText="1"/>
    </xf>
    <xf numFmtId="0" fontId="134" fillId="19" borderId="4" xfId="9" applyFont="1" applyFill="1" applyBorder="1" applyAlignment="1">
      <alignment vertical="center" wrapText="1"/>
    </xf>
    <xf numFmtId="0" fontId="94" fillId="0" borderId="4" xfId="0" applyFont="1" applyBorder="1"/>
    <xf numFmtId="9" fontId="130" fillId="0" borderId="4" xfId="0" applyNumberFormat="1" applyFont="1" applyFill="1" applyBorder="1" applyAlignment="1">
      <alignment horizontal="center" vertical="center"/>
    </xf>
    <xf numFmtId="0" fontId="135" fillId="0" borderId="4" xfId="0" applyFont="1" applyBorder="1" applyAlignment="1">
      <alignment horizontal="center" vertical="center"/>
    </xf>
    <xf numFmtId="4" fontId="0" fillId="0" borderId="4" xfId="0" applyNumberFormat="1" applyBorder="1"/>
    <xf numFmtId="0" fontId="134" fillId="0" borderId="4" xfId="9" applyFont="1" applyFill="1" applyBorder="1" applyAlignment="1">
      <alignment vertical="center" wrapText="1"/>
    </xf>
    <xf numFmtId="4" fontId="151" fillId="0" borderId="4" xfId="0" applyNumberFormat="1" applyFont="1" applyFill="1" applyBorder="1" applyAlignment="1">
      <alignment vertical="center" wrapText="1"/>
    </xf>
    <xf numFmtId="0" fontId="89" fillId="0" borderId="4" xfId="12" applyFont="1" applyBorder="1" applyAlignment="1">
      <alignment wrapText="1"/>
    </xf>
    <xf numFmtId="0" fontId="89" fillId="0" borderId="4" xfId="12" applyFont="1" applyFill="1" applyBorder="1" applyAlignment="1">
      <alignment wrapText="1"/>
    </xf>
    <xf numFmtId="0" fontId="92" fillId="0" borderId="4" xfId="0" applyFont="1" applyFill="1" applyBorder="1" applyAlignment="1">
      <alignment horizontal="left" wrapText="1"/>
    </xf>
    <xf numFmtId="0" fontId="91" fillId="0" borderId="4" xfId="12" applyFont="1" applyBorder="1" applyAlignment="1">
      <alignment wrapText="1"/>
    </xf>
    <xf numFmtId="0" fontId="136" fillId="0" borderId="4" xfId="12" applyFont="1" applyFill="1" applyBorder="1" applyAlignment="1">
      <alignment horizontal="center" vertical="center"/>
    </xf>
    <xf numFmtId="0" fontId="89" fillId="0" borderId="4" xfId="12" applyFont="1" applyBorder="1" applyAlignment="1">
      <alignment horizontal="left" wrapText="1"/>
    </xf>
    <xf numFmtId="0" fontId="131" fillId="18" borderId="4" xfId="9" applyFont="1" applyFill="1" applyBorder="1" applyAlignment="1" applyProtection="1">
      <alignment horizontal="center" vertical="center" wrapText="1"/>
      <protection locked="0"/>
    </xf>
    <xf numFmtId="0" fontId="96" fillId="0" borderId="4" xfId="0" applyFont="1" applyFill="1" applyBorder="1" applyAlignment="1">
      <alignment horizontal="center" vertical="center"/>
    </xf>
    <xf numFmtId="49" fontId="111" fillId="21" borderId="4" xfId="0" applyNumberFormat="1" applyFont="1" applyFill="1" applyBorder="1" applyAlignment="1">
      <alignment vertical="center"/>
    </xf>
    <xf numFmtId="0" fontId="100" fillId="0" borderId="4" xfId="0" applyFont="1" applyFill="1" applyBorder="1" applyAlignment="1">
      <alignment horizontal="center" vertical="center"/>
    </xf>
    <xf numFmtId="49" fontId="31" fillId="0" borderId="4" xfId="0" applyNumberFormat="1" applyFont="1" applyFill="1" applyBorder="1" applyAlignment="1">
      <alignment vertical="center"/>
    </xf>
    <xf numFmtId="0" fontId="97" fillId="0" borderId="4" xfId="0" applyFont="1" applyFill="1" applyBorder="1" applyAlignment="1">
      <alignment vertical="center"/>
    </xf>
    <xf numFmtId="49" fontId="163" fillId="0" borderId="4" xfId="0" applyNumberFormat="1" applyFont="1" applyFill="1" applyBorder="1" applyAlignment="1">
      <alignment horizontal="center" vertical="center"/>
    </xf>
    <xf numFmtId="4" fontId="101" fillId="0" borderId="4" xfId="0" applyNumberFormat="1" applyFont="1" applyFill="1" applyBorder="1" applyAlignment="1">
      <alignment horizontal="right" vertical="center"/>
    </xf>
    <xf numFmtId="166" fontId="142" fillId="0" borderId="4" xfId="0" applyNumberFormat="1" applyFont="1" applyFill="1" applyBorder="1" applyAlignment="1">
      <alignment horizontal="right" vertical="center"/>
    </xf>
    <xf numFmtId="166" fontId="110" fillId="0" borderId="4" xfId="0" applyNumberFormat="1" applyFont="1" applyFill="1" applyBorder="1" applyAlignment="1">
      <alignment horizontal="right" vertical="center"/>
    </xf>
    <xf numFmtId="0" fontId="95" fillId="0" borderId="4" xfId="9" applyFont="1" applyFill="1" applyBorder="1" applyAlignment="1" applyProtection="1">
      <alignment horizontal="center" vertical="center" wrapText="1"/>
      <protection locked="0"/>
    </xf>
    <xf numFmtId="0" fontId="15" fillId="0" borderId="4" xfId="9" applyFont="1" applyFill="1" applyBorder="1" applyAlignment="1" applyProtection="1">
      <alignment horizontal="center" vertical="center" wrapText="1"/>
      <protection locked="0"/>
    </xf>
    <xf numFmtId="2" fontId="99" fillId="0" borderId="4" xfId="0" applyNumberFormat="1" applyFont="1" applyFill="1" applyBorder="1" applyAlignment="1">
      <alignment horizontal="left" vertical="center" wrapText="1"/>
    </xf>
    <xf numFmtId="0" fontId="100" fillId="0" borderId="4" xfId="9" applyFont="1" applyFill="1" applyBorder="1" applyAlignment="1" applyProtection="1">
      <alignment horizontal="center" vertical="center" wrapText="1"/>
      <protection locked="0"/>
    </xf>
    <xf numFmtId="0" fontId="31" fillId="0" borderId="4" xfId="9" applyFont="1" applyFill="1" applyBorder="1" applyAlignment="1" applyProtection="1">
      <alignment horizontal="left" vertical="center" wrapText="1"/>
      <protection locked="0"/>
    </xf>
    <xf numFmtId="0" fontId="98" fillId="0" borderId="4" xfId="0" applyFont="1" applyFill="1" applyBorder="1" applyAlignment="1">
      <alignment horizontal="right" vertical="center"/>
    </xf>
    <xf numFmtId="0" fontId="109" fillId="0" borderId="4" xfId="0" applyFont="1" applyFill="1" applyBorder="1" applyAlignment="1">
      <alignment vertical="center"/>
    </xf>
    <xf numFmtId="0" fontId="139" fillId="0" borderId="4" xfId="0" applyFont="1" applyFill="1" applyBorder="1" applyAlignment="1">
      <alignment horizontal="center" vertical="center"/>
    </xf>
    <xf numFmtId="49" fontId="139" fillId="0" borderId="4" xfId="0" applyNumberFormat="1" applyFont="1" applyFill="1" applyBorder="1" applyAlignment="1">
      <alignment vertical="center" wrapText="1"/>
    </xf>
    <xf numFmtId="49" fontId="140" fillId="0" borderId="4" xfId="0" applyNumberFormat="1" applyFont="1" applyFill="1" applyBorder="1" applyAlignment="1">
      <alignment vertical="center"/>
    </xf>
    <xf numFmtId="49" fontId="139" fillId="0" borderId="4" xfId="0" applyNumberFormat="1" applyFont="1" applyFill="1" applyBorder="1" applyAlignment="1">
      <alignment vertical="center"/>
    </xf>
    <xf numFmtId="1" fontId="163" fillId="0" borderId="4" xfId="0" applyNumberFormat="1" applyFont="1" applyFill="1" applyBorder="1" applyAlignment="1">
      <alignment horizontal="center" vertical="center"/>
    </xf>
    <xf numFmtId="166" fontId="142" fillId="0" borderId="4" xfId="9" applyNumberFormat="1" applyFont="1" applyFill="1" applyBorder="1" applyAlignment="1" applyProtection="1">
      <alignment horizontal="right" vertical="center" wrapText="1"/>
      <protection locked="0"/>
    </xf>
    <xf numFmtId="166" fontId="110" fillId="0" borderId="4" xfId="9" applyNumberFormat="1" applyFont="1" applyFill="1" applyBorder="1" applyAlignment="1" applyProtection="1">
      <alignment horizontal="right" vertical="center" wrapText="1"/>
      <protection locked="0"/>
    </xf>
    <xf numFmtId="0" fontId="77" fillId="0" borderId="4" xfId="0" applyFont="1" applyFill="1" applyBorder="1" applyAlignment="1">
      <alignment wrapText="1"/>
    </xf>
    <xf numFmtId="0" fontId="96" fillId="0" borderId="4" xfId="0" applyFont="1" applyFill="1" applyBorder="1" applyAlignment="1">
      <alignment vertical="center"/>
    </xf>
    <xf numFmtId="4" fontId="98" fillId="0" borderId="4" xfId="0" applyNumberFormat="1" applyFont="1" applyFill="1" applyBorder="1" applyAlignment="1">
      <alignment vertical="center"/>
    </xf>
    <xf numFmtId="49" fontId="96" fillId="0" borderId="4" xfId="0" applyNumberFormat="1" applyFont="1" applyFill="1" applyBorder="1" applyAlignment="1">
      <alignment vertical="center"/>
    </xf>
    <xf numFmtId="166" fontId="98" fillId="21" borderId="4" xfId="0" applyNumberFormat="1" applyFont="1" applyFill="1" applyBorder="1" applyAlignment="1">
      <alignment horizontal="right" vertical="center"/>
    </xf>
    <xf numFmtId="166" fontId="111" fillId="24" borderId="4" xfId="0" applyNumberFormat="1" applyFont="1" applyFill="1" applyBorder="1" applyAlignment="1">
      <alignment horizontal="right" vertical="center"/>
    </xf>
    <xf numFmtId="0" fontId="141" fillId="0" borderId="4" xfId="0" applyFont="1" applyFill="1" applyBorder="1" applyAlignment="1">
      <alignment wrapText="1"/>
    </xf>
    <xf numFmtId="0" fontId="1" fillId="0" borderId="4" xfId="0" applyFont="1" applyBorder="1" applyAlignment="1">
      <alignment wrapText="1"/>
    </xf>
    <xf numFmtId="4" fontId="128" fillId="0" borderId="4" xfId="0" applyNumberFormat="1" applyFont="1" applyFill="1" applyBorder="1" applyAlignment="1">
      <alignment horizontal="center" vertical="center" wrapText="1"/>
    </xf>
    <xf numFmtId="0" fontId="126" fillId="0" borderId="4" xfId="0" applyFont="1" applyBorder="1" applyAlignment="1">
      <alignment vertical="center" wrapText="1"/>
    </xf>
    <xf numFmtId="0" fontId="24" fillId="19" borderId="4" xfId="0" applyFont="1" applyFill="1" applyBorder="1" applyAlignment="1">
      <alignment vertical="center" wrapText="1"/>
    </xf>
    <xf numFmtId="49" fontId="24" fillId="0" borderId="4" xfId="0" applyNumberFormat="1" applyFont="1" applyFill="1" applyBorder="1" applyAlignment="1">
      <alignment horizontal="center" vertical="center" wrapText="1"/>
    </xf>
    <xf numFmtId="4" fontId="150" fillId="0" borderId="4" xfId="0" applyNumberFormat="1" applyFont="1" applyFill="1" applyBorder="1" applyAlignment="1">
      <alignment vertical="center" wrapText="1"/>
    </xf>
    <xf numFmtId="4" fontId="24" fillId="0" borderId="4" xfId="0" applyNumberFormat="1" applyFont="1" applyFill="1" applyBorder="1" applyAlignment="1">
      <alignment horizontal="center" vertical="center" wrapText="1"/>
    </xf>
    <xf numFmtId="0" fontId="111" fillId="0" borderId="4" xfId="0" applyFont="1" applyFill="1" applyBorder="1" applyAlignment="1" applyProtection="1">
      <alignment horizontal="center" vertical="center"/>
      <protection locked="0"/>
    </xf>
    <xf numFmtId="3" fontId="0" fillId="0" borderId="4" xfId="0" applyNumberFormat="1" applyFill="1" applyBorder="1" applyAlignment="1">
      <alignment vertical="center"/>
    </xf>
    <xf numFmtId="4" fontId="25" fillId="19" borderId="4" xfId="0" applyNumberFormat="1" applyFont="1" applyFill="1" applyBorder="1" applyAlignment="1">
      <alignment horizontal="right" vertical="center"/>
    </xf>
    <xf numFmtId="0" fontId="156" fillId="0" borderId="4" xfId="0" applyFont="1" applyFill="1" applyBorder="1" applyAlignment="1">
      <alignment wrapText="1"/>
    </xf>
    <xf numFmtId="0" fontId="156" fillId="0" borderId="4" xfId="0" applyFont="1" applyBorder="1" applyAlignment="1">
      <alignment wrapText="1"/>
    </xf>
    <xf numFmtId="0" fontId="81" fillId="0" borderId="4" xfId="0" applyFont="1" applyBorder="1" applyAlignment="1">
      <alignment vertical="center" wrapText="1"/>
    </xf>
    <xf numFmtId="0" fontId="111" fillId="0" borderId="0" xfId="15" applyFont="1" applyBorder="1" applyAlignment="1">
      <alignment vertical="center"/>
    </xf>
    <xf numFmtId="0" fontId="15" fillId="0" borderId="0" xfId="15" applyFont="1" applyBorder="1" applyAlignment="1">
      <alignment vertical="center" wrapText="1"/>
    </xf>
    <xf numFmtId="0" fontId="24" fillId="0" borderId="0" xfId="0" applyFont="1"/>
    <xf numFmtId="0" fontId="7" fillId="0" borderId="0" xfId="0" applyFont="1" applyAlignment="1">
      <alignment horizontal="right" vertical="center"/>
    </xf>
    <xf numFmtId="0" fontId="181" fillId="19" borderId="0" xfId="0" applyFont="1" applyFill="1" applyAlignment="1">
      <alignment horizontal="center" vertical="center"/>
    </xf>
    <xf numFmtId="0" fontId="183" fillId="0" borderId="0" xfId="0" applyFont="1" applyAlignment="1">
      <alignment horizontal="right" vertical="center"/>
    </xf>
    <xf numFmtId="0" fontId="184" fillId="0" borderId="0" xfId="0" applyFont="1" applyAlignment="1">
      <alignment vertical="center"/>
    </xf>
    <xf numFmtId="0" fontId="165" fillId="19" borderId="0" xfId="0" applyFont="1" applyFill="1" applyAlignment="1">
      <alignment horizontal="center" vertical="center"/>
    </xf>
    <xf numFmtId="0" fontId="95" fillId="31" borderId="0" xfId="0" applyFont="1" applyFill="1" applyBorder="1" applyAlignment="1">
      <alignment vertical="center" wrapText="1"/>
    </xf>
    <xf numFmtId="0" fontId="95" fillId="32" borderId="0" xfId="0" applyFont="1" applyFill="1" applyBorder="1" applyAlignment="1">
      <alignment horizontal="center" vertical="center" wrapText="1"/>
    </xf>
    <xf numFmtId="9" fontId="35" fillId="33" borderId="7" xfId="0" applyNumberFormat="1" applyFont="1" applyFill="1" applyBorder="1" applyAlignment="1">
      <alignment horizontal="center" vertical="center" wrapText="1"/>
    </xf>
    <xf numFmtId="9" fontId="15" fillId="33" borderId="7" xfId="0" applyNumberFormat="1" applyFont="1" applyFill="1" applyBorder="1" applyAlignment="1">
      <alignment horizontal="center" vertical="center" wrapText="1"/>
    </xf>
    <xf numFmtId="0" fontId="24" fillId="34" borderId="7" xfId="0" applyFont="1" applyFill="1" applyBorder="1" applyAlignment="1">
      <alignment horizontal="center" vertical="center"/>
    </xf>
    <xf numFmtId="4" fontId="2" fillId="7" borderId="6" xfId="0" applyNumberFormat="1" applyFont="1" applyFill="1" applyBorder="1" applyAlignment="1">
      <alignment horizontal="right" vertical="center" wrapText="1"/>
    </xf>
    <xf numFmtId="9" fontId="116" fillId="19" borderId="6" xfId="0" applyNumberFormat="1" applyFont="1" applyFill="1" applyBorder="1" applyAlignment="1">
      <alignment horizontal="right" vertical="center" wrapText="1"/>
    </xf>
    <xf numFmtId="4" fontId="175" fillId="0" borderId="6" xfId="0" applyNumberFormat="1" applyFont="1" applyFill="1" applyBorder="1" applyAlignment="1">
      <alignment horizontal="right" vertical="center"/>
    </xf>
    <xf numFmtId="4" fontId="175" fillId="0" borderId="6" xfId="0" applyNumberFormat="1" applyFont="1" applyBorder="1" applyAlignment="1">
      <alignment horizontal="right" vertical="center"/>
    </xf>
    <xf numFmtId="0" fontId="185" fillId="19" borderId="6" xfId="0" applyFont="1" applyFill="1" applyBorder="1" applyAlignment="1">
      <alignment vertical="center"/>
    </xf>
    <xf numFmtId="4" fontId="186" fillId="0" borderId="6" xfId="0" applyNumberFormat="1" applyFont="1" applyFill="1" applyBorder="1" applyAlignment="1">
      <alignment horizontal="right" vertical="center" wrapText="1"/>
    </xf>
    <xf numFmtId="9" fontId="185" fillId="35" borderId="6" xfId="17" applyNumberFormat="1" applyFont="1" applyFill="1" applyBorder="1" applyAlignment="1">
      <alignment horizontal="center" vertical="center" wrapText="1"/>
    </xf>
    <xf numFmtId="4" fontId="186" fillId="15" borderId="6" xfId="0" applyNumberFormat="1" applyFont="1" applyFill="1" applyBorder="1" applyAlignment="1">
      <alignment horizontal="right" vertical="center" wrapText="1"/>
    </xf>
    <xf numFmtId="4" fontId="0" fillId="0" borderId="6" xfId="0" applyNumberFormat="1" applyFont="1" applyBorder="1" applyAlignment="1">
      <alignment horizontal="right" vertical="center"/>
    </xf>
    <xf numFmtId="0" fontId="185" fillId="19" borderId="6" xfId="0" applyFont="1" applyFill="1" applyBorder="1" applyAlignment="1">
      <alignment horizontal="center" vertical="center"/>
    </xf>
    <xf numFmtId="4" fontId="187" fillId="0" borderId="6" xfId="0" applyNumberFormat="1" applyFont="1" applyFill="1" applyBorder="1" applyAlignment="1">
      <alignment horizontal="right" vertical="center"/>
    </xf>
    <xf numFmtId="4" fontId="59" fillId="15" borderId="6" xfId="0" applyNumberFormat="1" applyFont="1" applyFill="1" applyBorder="1" applyAlignment="1">
      <alignment horizontal="right" vertical="center" wrapText="1"/>
    </xf>
    <xf numFmtId="4" fontId="188" fillId="19" borderId="6" xfId="0" applyNumberFormat="1" applyFont="1" applyFill="1" applyBorder="1" applyAlignment="1">
      <alignment vertical="center" wrapText="1"/>
    </xf>
    <xf numFmtId="4" fontId="186" fillId="7" borderId="6" xfId="0" applyNumberFormat="1" applyFont="1" applyFill="1" applyBorder="1" applyAlignment="1">
      <alignment horizontal="right" vertical="center"/>
    </xf>
    <xf numFmtId="4" fontId="0" fillId="19" borderId="6" xfId="0" applyNumberFormat="1" applyFont="1" applyFill="1" applyBorder="1" applyAlignment="1">
      <alignment horizontal="right" vertical="center"/>
    </xf>
    <xf numFmtId="4" fontId="186" fillId="19" borderId="6" xfId="0" applyNumberFormat="1" applyFont="1" applyFill="1" applyBorder="1" applyAlignment="1">
      <alignment horizontal="right" vertical="center" wrapText="1"/>
    </xf>
    <xf numFmtId="4" fontId="59" fillId="19" borderId="6" xfId="0" applyNumberFormat="1" applyFont="1" applyFill="1" applyBorder="1" applyAlignment="1">
      <alignment horizontal="right" vertical="center" wrapText="1"/>
    </xf>
    <xf numFmtId="9" fontId="188" fillId="19" borderId="6" xfId="0" applyNumberFormat="1" applyFont="1" applyFill="1" applyBorder="1" applyAlignment="1">
      <alignment horizontal="right" vertical="center" wrapText="1"/>
    </xf>
    <xf numFmtId="4" fontId="175" fillId="19" borderId="6" xfId="0" applyNumberFormat="1" applyFont="1" applyFill="1" applyBorder="1" applyAlignment="1">
      <alignment horizontal="right" vertical="center"/>
    </xf>
    <xf numFmtId="0" fontId="94" fillId="19" borderId="0" xfId="0" applyFont="1" applyFill="1"/>
    <xf numFmtId="0" fontId="182" fillId="0" borderId="0" xfId="16" applyFont="1" applyFill="1" applyBorder="1" applyAlignment="1">
      <alignment horizontal="left" vertical="center" wrapText="1"/>
    </xf>
    <xf numFmtId="0" fontId="165" fillId="0" borderId="0" xfId="0" applyFont="1" applyBorder="1" applyAlignment="1">
      <alignment horizontal="center"/>
    </xf>
    <xf numFmtId="4" fontId="175" fillId="19" borderId="0" xfId="0" applyNumberFormat="1" applyFont="1" applyFill="1" applyBorder="1" applyAlignment="1">
      <alignment horizontal="right" vertical="center"/>
    </xf>
    <xf numFmtId="0" fontId="0" fillId="0" borderId="0" xfId="0" applyBorder="1"/>
    <xf numFmtId="0" fontId="94" fillId="19" borderId="0" xfId="0" applyFont="1" applyFill="1" applyBorder="1"/>
    <xf numFmtId="0" fontId="15" fillId="6" borderId="4" xfId="8" applyNumberFormat="1" applyFont="1" applyFill="1" applyBorder="1" applyAlignment="1" applyProtection="1">
      <alignment horizontal="left" vertical="center" wrapText="1"/>
    </xf>
    <xf numFmtId="0" fontId="15" fillId="27" borderId="4" xfId="14" applyFont="1" applyFill="1" applyBorder="1" applyAlignment="1">
      <alignment horizontal="left" vertical="center" wrapText="1"/>
    </xf>
    <xf numFmtId="0" fontId="106" fillId="21" borderId="4" xfId="0" applyFont="1" applyFill="1" applyBorder="1" applyAlignment="1">
      <alignment horizontal="left" vertical="center"/>
    </xf>
    <xf numFmtId="0" fontId="21" fillId="2" borderId="4" xfId="4" applyNumberFormat="1" applyFont="1" applyFill="1" applyBorder="1" applyAlignment="1" applyProtection="1">
      <alignment horizontal="center" vertical="center"/>
    </xf>
    <xf numFmtId="0" fontId="17" fillId="2" borderId="4" xfId="5" applyNumberFormat="1" applyFont="1" applyFill="1" applyBorder="1" applyAlignment="1" applyProtection="1">
      <alignment horizontal="center" vertical="center" wrapText="1"/>
    </xf>
    <xf numFmtId="0" fontId="22" fillId="2" borderId="4" xfId="5" applyNumberFormat="1" applyFont="1" applyFill="1" applyBorder="1" applyAlignment="1" applyProtection="1">
      <alignment horizontal="center" vertical="center" wrapText="1"/>
    </xf>
    <xf numFmtId="9" fontId="22" fillId="2" borderId="4" xfId="5" applyNumberFormat="1" applyFont="1" applyFill="1" applyBorder="1" applyAlignment="1" applyProtection="1">
      <alignment horizontal="center" vertical="center" wrapText="1"/>
    </xf>
    <xf numFmtId="9" fontId="23" fillId="2" borderId="4" xfId="5" applyNumberFormat="1" applyFont="1" applyFill="1" applyBorder="1" applyAlignment="1" applyProtection="1">
      <alignment horizontal="center" vertical="center" textRotation="90" wrapText="1"/>
    </xf>
    <xf numFmtId="0" fontId="18" fillId="2" borderId="4" xfId="5" applyNumberFormat="1" applyFont="1" applyFill="1" applyBorder="1" applyAlignment="1" applyProtection="1">
      <alignment horizontal="center" vertical="center" wrapText="1"/>
    </xf>
    <xf numFmtId="0" fontId="169" fillId="11" borderId="4" xfId="5" applyNumberFormat="1" applyFont="1" applyFill="1" applyBorder="1" applyAlignment="1" applyProtection="1">
      <alignment horizontal="center" vertical="center" textRotation="90" wrapText="1"/>
    </xf>
    <xf numFmtId="3" fontId="111" fillId="11" borderId="4" xfId="5" applyNumberFormat="1" applyFont="1" applyFill="1" applyBorder="1" applyAlignment="1" applyProtection="1">
      <alignment horizontal="center" vertical="center" textRotation="90" wrapText="1"/>
    </xf>
    <xf numFmtId="0" fontId="51" fillId="0" borderId="4" xfId="0" applyFont="1" applyBorder="1" applyAlignment="1">
      <alignment horizontal="center" vertical="center" wrapText="1"/>
    </xf>
    <xf numFmtId="2" fontId="15" fillId="12" borderId="4" xfId="0" applyNumberFormat="1" applyFont="1" applyFill="1" applyBorder="1" applyAlignment="1">
      <alignment horizontal="left" vertical="center" wrapText="1"/>
    </xf>
    <xf numFmtId="0" fontId="131" fillId="21" borderId="4" xfId="0" applyFont="1" applyFill="1" applyBorder="1" applyAlignment="1">
      <alignment horizontal="left" vertical="center" wrapText="1"/>
    </xf>
    <xf numFmtId="0" fontId="52" fillId="11" borderId="4" xfId="0" applyFont="1" applyFill="1" applyBorder="1" applyAlignment="1">
      <alignment horizontal="left" vertical="center" wrapText="1"/>
    </xf>
    <xf numFmtId="0" fontId="58" fillId="0" borderId="4" xfId="0" applyFont="1" applyBorder="1" applyAlignment="1">
      <alignment horizontal="center" vertical="center" wrapText="1"/>
    </xf>
    <xf numFmtId="0" fontId="29" fillId="21" borderId="4" xfId="0" applyFont="1" applyFill="1" applyBorder="1" applyAlignment="1">
      <alignment horizontal="left" vertical="center" wrapText="1"/>
    </xf>
    <xf numFmtId="0" fontId="65" fillId="0" borderId="4" xfId="0" applyFont="1" applyFill="1" applyBorder="1" applyAlignment="1">
      <alignment horizontal="left" vertical="center" wrapText="1"/>
    </xf>
    <xf numFmtId="0" fontId="29" fillId="11" borderId="4" xfId="0" applyFont="1" applyFill="1" applyBorder="1" applyAlignment="1">
      <alignment horizontal="left" vertical="center" wrapText="1"/>
    </xf>
    <xf numFmtId="0" fontId="65" fillId="6" borderId="4" xfId="0" applyFont="1" applyFill="1" applyBorder="1" applyAlignment="1">
      <alignment horizontal="left" vertical="center" wrapText="1"/>
    </xf>
    <xf numFmtId="0" fontId="44" fillId="11" borderId="4" xfId="0" applyFont="1" applyFill="1" applyBorder="1" applyAlignment="1">
      <alignment horizontal="left" vertical="center"/>
    </xf>
    <xf numFmtId="0" fontId="38" fillId="21" borderId="4" xfId="0" applyFont="1" applyFill="1" applyBorder="1" applyAlignment="1">
      <alignment horizontal="left" vertical="center" wrapText="1"/>
    </xf>
    <xf numFmtId="0" fontId="17" fillId="11" borderId="4" xfId="5" applyNumberFormat="1" applyFont="1" applyFill="1" applyBorder="1" applyAlignment="1" applyProtection="1">
      <alignment horizontal="center" vertical="center" textRotation="90" wrapText="1"/>
    </xf>
    <xf numFmtId="0" fontId="18" fillId="11" borderId="4" xfId="5" applyNumberFormat="1" applyFont="1" applyFill="1" applyBorder="1" applyAlignment="1" applyProtection="1">
      <alignment horizontal="center" vertical="center" textRotation="90" wrapText="1"/>
    </xf>
    <xf numFmtId="0" fontId="19" fillId="11" borderId="4" xfId="5" applyNumberFormat="1" applyFont="1" applyFill="1" applyBorder="1" applyAlignment="1" applyProtection="1">
      <alignment horizontal="center" vertical="center" wrapText="1"/>
    </xf>
    <xf numFmtId="4" fontId="20" fillId="11" borderId="4" xfId="5" applyNumberFormat="1" applyFont="1" applyFill="1" applyBorder="1" applyAlignment="1" applyProtection="1">
      <alignment horizontal="center" vertical="center" wrapText="1"/>
    </xf>
    <xf numFmtId="0" fontId="53" fillId="11" borderId="4" xfId="0" applyFont="1" applyFill="1" applyBorder="1" applyAlignment="1">
      <alignment horizontal="left" vertical="center" wrapText="1"/>
    </xf>
    <xf numFmtId="0" fontId="36" fillId="7" borderId="4" xfId="9" applyFont="1" applyFill="1" applyBorder="1" applyAlignment="1" applyProtection="1">
      <alignment horizontal="center" vertical="center" wrapText="1"/>
      <protection locked="0"/>
    </xf>
    <xf numFmtId="0" fontId="8" fillId="11" borderId="4" xfId="0" applyFont="1" applyFill="1" applyBorder="1" applyAlignment="1">
      <alignment horizontal="left" vertical="center" wrapText="1"/>
    </xf>
    <xf numFmtId="0" fontId="15" fillId="0" borderId="4" xfId="8" applyNumberFormat="1" applyFont="1" applyFill="1" applyBorder="1" applyAlignment="1" applyProtection="1">
      <alignment horizontal="left" vertical="center" wrapText="1"/>
    </xf>
    <xf numFmtId="0" fontId="15" fillId="0" borderId="4" xfId="14" applyFont="1" applyFill="1" applyBorder="1" applyAlignment="1">
      <alignment horizontal="left" vertical="center" wrapText="1"/>
    </xf>
    <xf numFmtId="0" fontId="106" fillId="21" borderId="4" xfId="0" applyFont="1" applyFill="1" applyBorder="1" applyAlignment="1">
      <alignment horizontal="center" vertical="center"/>
    </xf>
    <xf numFmtId="0" fontId="38" fillId="11" borderId="4" xfId="0" applyFont="1" applyFill="1" applyBorder="1" applyAlignment="1">
      <alignment horizontal="left" vertical="center"/>
    </xf>
    <xf numFmtId="0" fontId="25" fillId="23" borderId="4" xfId="0" applyFont="1" applyFill="1" applyBorder="1" applyAlignment="1">
      <alignment horizontal="center" vertical="center" wrapText="1"/>
    </xf>
    <xf numFmtId="4" fontId="155" fillId="0" borderId="4" xfId="0" applyNumberFormat="1" applyFont="1" applyFill="1" applyBorder="1" applyAlignment="1">
      <alignment horizontal="center" vertical="center" wrapText="1"/>
    </xf>
    <xf numFmtId="0" fontId="44" fillId="0" borderId="4" xfId="0" applyFont="1" applyFill="1" applyBorder="1" applyAlignment="1">
      <alignment horizontal="center" vertical="center"/>
    </xf>
    <xf numFmtId="0" fontId="15" fillId="33" borderId="7" xfId="0" applyFont="1" applyFill="1" applyBorder="1" applyAlignment="1">
      <alignment horizontal="center" vertical="center" wrapText="1"/>
    </xf>
    <xf numFmtId="0" fontId="22" fillId="33" borderId="7" xfId="0" applyFont="1" applyFill="1" applyBorder="1" applyAlignment="1">
      <alignment horizontal="center" vertical="center" wrapText="1"/>
    </xf>
  </cellXfs>
  <cellStyles count="18">
    <cellStyle name="40% - Accent5" xfId="1" builtinId="47"/>
    <cellStyle name="Check Cell" xfId="17" builtinId="23"/>
    <cellStyle name="Comma" xfId="2" builtinId="3"/>
    <cellStyle name="Excel Built-in Normal 1" xfId="3"/>
    <cellStyle name="Excel_BuiltIn_20% - Accent5" xfId="4"/>
    <cellStyle name="Excel_BuiltIn_40% - Accent5" xfId="5"/>
    <cellStyle name="Excel_BuiltIn_Check Cell" xfId="6"/>
    <cellStyle name="Excel_BuiltIn_Input" xfId="7"/>
    <cellStyle name="Excel_BuiltIn_Note" xfId="8"/>
    <cellStyle name="Heading 1" xfId="15" builtinId="16"/>
    <cellStyle name="Normal" xfId="0" builtinId="0"/>
    <cellStyle name="Normal 2" xfId="9"/>
    <cellStyle name="Normal 3" xfId="10"/>
    <cellStyle name="Normal_Sheet1" xfId="11"/>
    <cellStyle name="Normal_Sheet1_1" xfId="12"/>
    <cellStyle name="Normalan 2" xfId="13"/>
    <cellStyle name="Note" xfId="14" builtinId="10"/>
    <cellStyle name="Output" xfId="16" builtinId="21"/>
  </cellStyles>
  <dxfs count="0"/>
  <tableStyles count="0" defaultTableStyle="TableStyleMedium2" defaultPivotStyle="PivotStyleLight16"/>
  <colors>
    <mruColors>
      <color rgb="FFCCFFCC"/>
      <color rgb="FF0000FF"/>
      <color rgb="FF0066FF"/>
      <color rgb="FFFF66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76200</xdr:colOff>
      <xdr:row>55</xdr:row>
      <xdr:rowOff>0</xdr:rowOff>
    </xdr:from>
    <xdr:to>
      <xdr:col>2</xdr:col>
      <xdr:colOff>152400</xdr:colOff>
      <xdr:row>55</xdr:row>
      <xdr:rowOff>171450</xdr:rowOff>
    </xdr:to>
    <xdr:sp macro="" textlink="">
      <xdr:nvSpPr>
        <xdr:cNvPr id="78767" name="Text Box 95"/>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68" name="Text Box 97"/>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69" name="Text Box 99"/>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0" name="Text Box 44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1" name="Text Box 44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2" name="Text Box 44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3" name="Text Box 44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4" name="Text Box 45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5" name="Text Box 45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6" name="Text Box 45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7" name="Text Box 45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8" name="Text Box 45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79" name="Text Box 46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0" name="Text Box 46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1" name="Text Box 46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2" name="Text Box 46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3" name="Text Box 46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4" name="Text Box 47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85" name="Text Box 95"/>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86" name="Text Box 97"/>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78787" name="Text Box 99"/>
        <xdr:cNvSpPr txBox="1">
          <a:spLocks noChangeArrowheads="1"/>
        </xdr:cNvSpPr>
      </xdr:nvSpPr>
      <xdr:spPr bwMode="auto">
        <a:xfrm>
          <a:off x="933450" y="2925127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8" name="Text Box 44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89" name="Text Box 44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0" name="Text Box 44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1" name="Text Box 44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2" name="Text Box 45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3" name="Text Box 45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4" name="Text Box 45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5" name="Text Box 45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6" name="Text Box 45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7" name="Text Box 46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8" name="Text Box 463"/>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799" name="Text Box 465"/>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800" name="Text Box 467"/>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801" name="Text Box 469"/>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8802" name="Text Box 471"/>
        <xdr:cNvSpPr txBox="1">
          <a:spLocks noChangeArrowheads="1"/>
        </xdr:cNvSpPr>
      </xdr:nvSpPr>
      <xdr:spPr bwMode="auto">
        <a:xfrm>
          <a:off x="933450" y="2925127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78803" name="Text Box 473"/>
        <xdr:cNvSpPr txBox="1">
          <a:spLocks noChangeArrowheads="1"/>
        </xdr:cNvSpPr>
      </xdr:nvSpPr>
      <xdr:spPr bwMode="auto">
        <a:xfrm>
          <a:off x="933450" y="2925127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78804" name="Text Box 475"/>
        <xdr:cNvSpPr txBox="1">
          <a:spLocks noChangeArrowheads="1"/>
        </xdr:cNvSpPr>
      </xdr:nvSpPr>
      <xdr:spPr bwMode="auto">
        <a:xfrm>
          <a:off x="933450" y="2925127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78805" name="Text Box 477"/>
        <xdr:cNvSpPr txBox="1">
          <a:spLocks noChangeArrowheads="1"/>
        </xdr:cNvSpPr>
      </xdr:nvSpPr>
      <xdr:spPr bwMode="auto">
        <a:xfrm>
          <a:off x="933450" y="292512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06" name="Text Box 9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07" name="Text Box 9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08" name="Text Box 9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09" name="Text Box 44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0" name="Text Box 44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1" name="Text Box 44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2" name="Text Box 44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3" name="Text Box 45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4" name="Text Box 45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5" name="Text Box 45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6" name="Text Box 45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7" name="Text Box 45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8" name="Text Box 46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19" name="Text Box 46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0" name="Text Box 46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1" name="Text Box 46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2" name="Text Box 46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3" name="Text Box 47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4" name="Text Box 9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5" name="Text Box 9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6" name="Text Box 9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7" name="Text Box 44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8" name="Text Box 44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29" name="Text Box 44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0" name="Text Box 44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1" name="Text Box 45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2" name="Text Box 45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3" name="Text Box 45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4" name="Text Box 45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5" name="Text Box 45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6" name="Text Box 46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7" name="Text Box 46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8" name="Text Box 46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39" name="Text Box 46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0" name="Text Box 46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1" name="Text Box 47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42" name="Text Box 473"/>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43" name="Text Box 475"/>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44" name="Text Box 477"/>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5" name="Text Box 9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6" name="Text Box 9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7" name="Text Box 9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8" name="Text Box 44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49" name="Text Box 44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0" name="Text Box 44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1" name="Text Box 44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2" name="Text Box 45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3" name="Text Box 45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4" name="Text Box 45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5" name="Text Box 45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6" name="Text Box 45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7" name="Text Box 46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8" name="Text Box 46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59" name="Text Box 46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0" name="Text Box 46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1" name="Text Box 46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2" name="Text Box 47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3" name="Text Box 9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4" name="Text Box 9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5" name="Text Box 9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6" name="Text Box 44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7" name="Text Box 44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8" name="Text Box 44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69" name="Text Box 44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0" name="Text Box 45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1" name="Text Box 45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2" name="Text Box 45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3" name="Text Box 45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4" name="Text Box 45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5" name="Text Box 46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6" name="Text Box 463"/>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7" name="Text Box 465"/>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8" name="Text Box 467"/>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79" name="Text Box 469"/>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8880" name="Text Box 471"/>
        <xdr:cNvSpPr txBox="1">
          <a:spLocks noChangeArrowheads="1"/>
        </xdr:cNvSpPr>
      </xdr:nvSpPr>
      <xdr:spPr bwMode="auto">
        <a:xfrm>
          <a:off x="933450" y="82524600"/>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81" name="Text Box 473"/>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82" name="Text Box 475"/>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883" name="Text Box 477"/>
        <xdr:cNvSpPr txBox="1">
          <a:spLocks noChangeArrowheads="1"/>
        </xdr:cNvSpPr>
      </xdr:nvSpPr>
      <xdr:spPr bwMode="auto">
        <a:xfrm>
          <a:off x="933450" y="82524600"/>
          <a:ext cx="76200" cy="161925"/>
        </a:xfrm>
        <a:prstGeom prst="rect">
          <a:avLst/>
        </a:prstGeom>
        <a:noFill/>
        <a:ln w="9525">
          <a:noFill/>
          <a:round/>
          <a:headEnd/>
          <a:tailEnd/>
        </a:ln>
      </xdr:spPr>
    </xdr:sp>
    <xdr:clientData/>
  </xdr:twoCellAnchor>
  <xdr:twoCellAnchor editAs="oneCell">
    <xdr:from>
      <xdr:col>1</xdr:col>
      <xdr:colOff>333375</xdr:colOff>
      <xdr:row>38</xdr:row>
      <xdr:rowOff>238125</xdr:rowOff>
    </xdr:from>
    <xdr:to>
      <xdr:col>2</xdr:col>
      <xdr:colOff>28575</xdr:colOff>
      <xdr:row>39</xdr:row>
      <xdr:rowOff>95250</xdr:rowOff>
    </xdr:to>
    <xdr:sp macro="" textlink="">
      <xdr:nvSpPr>
        <xdr:cNvPr id="78884" name="Text Box 475"/>
        <xdr:cNvSpPr txBox="1">
          <a:spLocks noChangeArrowheads="1"/>
        </xdr:cNvSpPr>
      </xdr:nvSpPr>
      <xdr:spPr bwMode="auto">
        <a:xfrm>
          <a:off x="809625" y="16678275"/>
          <a:ext cx="76200" cy="104775"/>
        </a:xfrm>
        <a:prstGeom prst="rect">
          <a:avLst/>
        </a:prstGeom>
        <a:noFill/>
        <a:ln w="9525">
          <a:noFill/>
          <a:miter lim="800000"/>
          <a:headEnd/>
          <a:tailEnd/>
        </a:ln>
      </xdr:spPr>
    </xdr:sp>
    <xdr:clientData/>
  </xdr:twoCellAnchor>
  <xdr:twoCellAnchor editAs="oneCell">
    <xdr:from>
      <xdr:col>2</xdr:col>
      <xdr:colOff>171450</xdr:colOff>
      <xdr:row>39</xdr:row>
      <xdr:rowOff>57150</xdr:rowOff>
    </xdr:from>
    <xdr:to>
      <xdr:col>2</xdr:col>
      <xdr:colOff>247650</xdr:colOff>
      <xdr:row>39</xdr:row>
      <xdr:rowOff>219075</xdr:rowOff>
    </xdr:to>
    <xdr:sp macro="" textlink="">
      <xdr:nvSpPr>
        <xdr:cNvPr id="78885" name="Text Box 477"/>
        <xdr:cNvSpPr txBox="1">
          <a:spLocks noChangeArrowheads="1"/>
        </xdr:cNvSpPr>
      </xdr:nvSpPr>
      <xdr:spPr bwMode="auto">
        <a:xfrm>
          <a:off x="1028700" y="16744950"/>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86" name="Text Box 9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87" name="Text Box 9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88" name="Text Box 9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89" name="Text Box 44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0" name="Text Box 44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1" name="Text Box 44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2" name="Text Box 44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3" name="Text Box 45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4" name="Text Box 45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5" name="Text Box 45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6" name="Text Box 45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7" name="Text Box 45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8" name="Text Box 46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899" name="Text Box 46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0" name="Text Box 46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1" name="Text Box 46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2" name="Text Box 46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3" name="Text Box 47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4" name="Text Box 9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5" name="Text Box 9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6" name="Text Box 9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7" name="Text Box 44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8" name="Text Box 44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09" name="Text Box 44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0" name="Text Box 44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1" name="Text Box 45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2" name="Text Box 45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3" name="Text Box 45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4" name="Text Box 45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5" name="Text Box 45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6" name="Text Box 46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7" name="Text Box 46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8" name="Text Box 46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19" name="Text Box 46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0" name="Text Box 46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1" name="Text Box 47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78922" name="Text Box 473"/>
        <xdr:cNvSpPr txBox="1">
          <a:spLocks noChangeArrowheads="1"/>
        </xdr:cNvSpPr>
      </xdr:nvSpPr>
      <xdr:spPr bwMode="auto">
        <a:xfrm>
          <a:off x="933450" y="16983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78923" name="Text Box 475"/>
        <xdr:cNvSpPr txBox="1">
          <a:spLocks noChangeArrowheads="1"/>
        </xdr:cNvSpPr>
      </xdr:nvSpPr>
      <xdr:spPr bwMode="auto">
        <a:xfrm>
          <a:off x="933450" y="16983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78924" name="Text Box 477"/>
        <xdr:cNvSpPr txBox="1">
          <a:spLocks noChangeArrowheads="1"/>
        </xdr:cNvSpPr>
      </xdr:nvSpPr>
      <xdr:spPr bwMode="auto">
        <a:xfrm>
          <a:off x="933450" y="16983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5" name="Text Box 9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6" name="Text Box 9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7" name="Text Box 9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8" name="Text Box 44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29" name="Text Box 44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0" name="Text Box 44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1" name="Text Box 44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2" name="Text Box 45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3" name="Text Box 45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4" name="Text Box 45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5" name="Text Box 45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6" name="Text Box 45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7" name="Text Box 46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8" name="Text Box 46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39" name="Text Box 46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0" name="Text Box 46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1" name="Text Box 46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2" name="Text Box 47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3" name="Text Box 9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4" name="Text Box 9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5" name="Text Box 9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6" name="Text Box 44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7" name="Text Box 44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8" name="Text Box 44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49" name="Text Box 44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0" name="Text Box 45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1" name="Text Box 45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2" name="Text Box 45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3" name="Text Box 45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4" name="Text Box 45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5" name="Text Box 46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6" name="Text Box 463"/>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7" name="Text Box 465"/>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8" name="Text Box 467"/>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59" name="Text Box 469"/>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78960" name="Text Box 471"/>
        <xdr:cNvSpPr txBox="1">
          <a:spLocks noChangeArrowheads="1"/>
        </xdr:cNvSpPr>
      </xdr:nvSpPr>
      <xdr:spPr bwMode="auto">
        <a:xfrm>
          <a:off x="933450" y="16983075"/>
          <a:ext cx="76200" cy="171450"/>
        </a:xfrm>
        <a:prstGeom prst="rect">
          <a:avLst/>
        </a:prstGeom>
        <a:noFill/>
        <a:ln w="9525">
          <a:noFill/>
          <a:miter lim="800000"/>
          <a:headEnd/>
          <a:tailEnd/>
        </a:ln>
      </xdr:spPr>
    </xdr:sp>
    <xdr:clientData/>
  </xdr:twoCellAnchor>
  <xdr:twoCellAnchor editAs="oneCell">
    <xdr:from>
      <xdr:col>1</xdr:col>
      <xdr:colOff>333375</xdr:colOff>
      <xdr:row>40</xdr:row>
      <xdr:rowOff>0</xdr:rowOff>
    </xdr:from>
    <xdr:to>
      <xdr:col>2</xdr:col>
      <xdr:colOff>28575</xdr:colOff>
      <xdr:row>40</xdr:row>
      <xdr:rowOff>161925</xdr:rowOff>
    </xdr:to>
    <xdr:sp macro="" textlink="">
      <xdr:nvSpPr>
        <xdr:cNvPr id="78962" name="Text Box 475"/>
        <xdr:cNvSpPr txBox="1">
          <a:spLocks noChangeArrowheads="1"/>
        </xdr:cNvSpPr>
      </xdr:nvSpPr>
      <xdr:spPr bwMode="auto">
        <a:xfrm>
          <a:off x="809625" y="17221200"/>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41" name="Text Box 95"/>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42" name="Text Box 97"/>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43" name="Text Box 99"/>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4" name="Text Box 44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5" name="Text Box 44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6" name="Text Box 44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7" name="Text Box 44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8" name="Text Box 45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49" name="Text Box 45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0" name="Text Box 45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1" name="Text Box 45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2" name="Text Box 45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3" name="Text Box 46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4" name="Text Box 46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5" name="Text Box 46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6" name="Text Box 46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7" name="Text Box 46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58" name="Text Box 47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59" name="Text Box 95"/>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60" name="Text Box 97"/>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79061" name="Text Box 99"/>
        <xdr:cNvSpPr txBox="1">
          <a:spLocks noChangeArrowheads="1"/>
        </xdr:cNvSpPr>
      </xdr:nvSpPr>
      <xdr:spPr bwMode="auto">
        <a:xfrm>
          <a:off x="933450" y="137236200"/>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2" name="Text Box 44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3" name="Text Box 44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4" name="Text Box 44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5" name="Text Box 44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6" name="Text Box 45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7" name="Text Box 45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8" name="Text Box 45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69" name="Text Box 45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0" name="Text Box 45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1" name="Text Box 46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2" name="Text Box 463"/>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3" name="Text Box 465"/>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4" name="Text Box 467"/>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5" name="Text Box 469"/>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79076" name="Text Box 471"/>
        <xdr:cNvSpPr txBox="1">
          <a:spLocks noChangeArrowheads="1"/>
        </xdr:cNvSpPr>
      </xdr:nvSpPr>
      <xdr:spPr bwMode="auto">
        <a:xfrm>
          <a:off x="933450" y="137236200"/>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79077" name="Text Box 473"/>
        <xdr:cNvSpPr txBox="1">
          <a:spLocks noChangeArrowheads="1"/>
        </xdr:cNvSpPr>
      </xdr:nvSpPr>
      <xdr:spPr bwMode="auto">
        <a:xfrm>
          <a:off x="933450" y="137236200"/>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79078" name="Text Box 475"/>
        <xdr:cNvSpPr txBox="1">
          <a:spLocks noChangeArrowheads="1"/>
        </xdr:cNvSpPr>
      </xdr:nvSpPr>
      <xdr:spPr bwMode="auto">
        <a:xfrm>
          <a:off x="933450" y="137236200"/>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79079" name="Text Box 477"/>
        <xdr:cNvSpPr txBox="1">
          <a:spLocks noChangeArrowheads="1"/>
        </xdr:cNvSpPr>
      </xdr:nvSpPr>
      <xdr:spPr bwMode="auto">
        <a:xfrm>
          <a:off x="933450" y="137236200"/>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3" name="Text Box 9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4" name="Text Box 9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5" name="Text Box 9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6" name="Text Box 44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7" name="Text Box 44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8" name="Text Box 44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9" name="Text Box 44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0" name="Text Box 45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1" name="Text Box 45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2" name="Text Box 45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3" name="Text Box 45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4" name="Text Box 45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5" name="Text Box 46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6" name="Text Box 46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7" name="Text Box 46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8" name="Text Box 46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29" name="Text Box 46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0" name="Text Box 47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1" name="Text Box 9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2" name="Text Box 9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3" name="Text Box 9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4" name="Text Box 44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5" name="Text Box 44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6" name="Text Box 44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7" name="Text Box 44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8" name="Text Box 45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39" name="Text Box 45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0" name="Text Box 45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1" name="Text Box 45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2" name="Text Box 45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3" name="Text Box 46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4" name="Text Box 46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5" name="Text Box 46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6" name="Text Box 46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7" name="Text Box 46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48" name="Text Box 47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349" name="Text Box 473"/>
        <xdr:cNvSpPr txBox="1">
          <a:spLocks noChangeArrowheads="1"/>
        </xdr:cNvSpPr>
      </xdr:nvSpPr>
      <xdr:spPr bwMode="auto">
        <a:xfrm>
          <a:off x="933450" y="146589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350" name="Text Box 475"/>
        <xdr:cNvSpPr txBox="1">
          <a:spLocks noChangeArrowheads="1"/>
        </xdr:cNvSpPr>
      </xdr:nvSpPr>
      <xdr:spPr bwMode="auto">
        <a:xfrm>
          <a:off x="933450" y="146589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351" name="Text Box 477"/>
        <xdr:cNvSpPr txBox="1">
          <a:spLocks noChangeArrowheads="1"/>
        </xdr:cNvSpPr>
      </xdr:nvSpPr>
      <xdr:spPr bwMode="auto">
        <a:xfrm>
          <a:off x="933450" y="146589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2" name="Text Box 9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3" name="Text Box 9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4" name="Text Box 9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5" name="Text Box 44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6" name="Text Box 44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7" name="Text Box 44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8" name="Text Box 44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59" name="Text Box 45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0" name="Text Box 45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1" name="Text Box 45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2" name="Text Box 45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3" name="Text Box 45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4" name="Text Box 46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5" name="Text Box 46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6" name="Text Box 46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7" name="Text Box 46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8" name="Text Box 46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69" name="Text Box 47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0" name="Text Box 9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1" name="Text Box 9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2" name="Text Box 9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3" name="Text Box 44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4" name="Text Box 44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5" name="Text Box 44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6" name="Text Box 44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7" name="Text Box 45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8" name="Text Box 45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79" name="Text Box 45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0" name="Text Box 45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1" name="Text Box 45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2" name="Text Box 46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3" name="Text Box 463"/>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4" name="Text Box 465"/>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5" name="Text Box 467"/>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6" name="Text Box 469"/>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87" name="Text Box 471"/>
        <xdr:cNvSpPr txBox="1">
          <a:spLocks noChangeArrowheads="1"/>
        </xdr:cNvSpPr>
      </xdr:nvSpPr>
      <xdr:spPr bwMode="auto">
        <a:xfrm>
          <a:off x="933450" y="14658975"/>
          <a:ext cx="76200" cy="171450"/>
        </a:xfrm>
        <a:prstGeom prst="rect">
          <a:avLst/>
        </a:prstGeom>
        <a:noFill/>
        <a:ln w="9525">
          <a:noFill/>
          <a:miter lim="800000"/>
          <a:headEnd/>
          <a:tailEnd/>
        </a:ln>
      </xdr:spPr>
    </xdr:sp>
    <xdr:clientData/>
  </xdr:twoCellAnchor>
  <xdr:twoCellAnchor editAs="oneCell">
    <xdr:from>
      <xdr:col>1</xdr:col>
      <xdr:colOff>333375</xdr:colOff>
      <xdr:row>45</xdr:row>
      <xdr:rowOff>0</xdr:rowOff>
    </xdr:from>
    <xdr:to>
      <xdr:col>2</xdr:col>
      <xdr:colOff>28575</xdr:colOff>
      <xdr:row>45</xdr:row>
      <xdr:rowOff>161925</xdr:rowOff>
    </xdr:to>
    <xdr:sp macro="" textlink="">
      <xdr:nvSpPr>
        <xdr:cNvPr id="388" name="Text Box 475"/>
        <xdr:cNvSpPr txBox="1">
          <a:spLocks noChangeArrowheads="1"/>
        </xdr:cNvSpPr>
      </xdr:nvSpPr>
      <xdr:spPr bwMode="auto">
        <a:xfrm>
          <a:off x="809625" y="14658975"/>
          <a:ext cx="76200" cy="1619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76200</xdr:colOff>
      <xdr:row>55</xdr:row>
      <xdr:rowOff>0</xdr:rowOff>
    </xdr:from>
    <xdr:to>
      <xdr:col>2</xdr:col>
      <xdr:colOff>152400</xdr:colOff>
      <xdr:row>55</xdr:row>
      <xdr:rowOff>171450</xdr:rowOff>
    </xdr:to>
    <xdr:sp macro="" textlink="">
      <xdr:nvSpPr>
        <xdr:cNvPr id="2" name="Text Box 95"/>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3" name="Text Box 97"/>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4" name="Text Box 99"/>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5" name="Text Box 44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6" name="Text Box 44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 name="Text Box 44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8" name="Text Box 44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9" name="Text Box 45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0" name="Text Box 45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1" name="Text Box 45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2" name="Text Box 45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3" name="Text Box 45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4" name="Text Box 46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5" name="Text Box 46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6" name="Text Box 46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7" name="Text Box 46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8" name="Text Box 46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9" name="Text Box 47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0" name="Text Box 95"/>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1" name="Text Box 97"/>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2" name="Text Box 99"/>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3" name="Text Box 44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4" name="Text Box 44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5" name="Text Box 44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6" name="Text Box 44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7" name="Text Box 45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8" name="Text Box 45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9" name="Text Box 45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0" name="Text Box 45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1" name="Text Box 45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2" name="Text Box 46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3" name="Text Box 46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4" name="Text Box 46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5" name="Text Box 46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6" name="Text Box 46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7" name="Text Box 47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38" name="Text Box 473"/>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39" name="Text Box 475"/>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40" name="Text Box 477"/>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1"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2"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3"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4"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5"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6"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7"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8"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9"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0"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1"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2"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3"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4"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5"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6"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7"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8"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9"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0"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1"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2"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3"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4"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5"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6"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7"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8"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9"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0"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1"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2"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3"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4"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5"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6"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7" name="Text Box 473"/>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 name="Text Box 475"/>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9" name="Text Box 477"/>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0"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1"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2"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3"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4"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5"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6"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7"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8"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9"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0"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1"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2"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3"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4"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5"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6"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7"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8"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9"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0"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1"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2"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3"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4"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5"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6"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7"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8"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9"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0"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1"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2"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3"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4"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5"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6" name="Text Box 473"/>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7" name="Text Box 475"/>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8" name="Text Box 477"/>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editAs="oneCell">
    <xdr:from>
      <xdr:col>1</xdr:col>
      <xdr:colOff>333375</xdr:colOff>
      <xdr:row>38</xdr:row>
      <xdr:rowOff>238125</xdr:rowOff>
    </xdr:from>
    <xdr:to>
      <xdr:col>2</xdr:col>
      <xdr:colOff>28575</xdr:colOff>
      <xdr:row>39</xdr:row>
      <xdr:rowOff>95250</xdr:rowOff>
    </xdr:to>
    <xdr:sp macro="" textlink="">
      <xdr:nvSpPr>
        <xdr:cNvPr id="119" name="Text Box 475"/>
        <xdr:cNvSpPr txBox="1">
          <a:spLocks noChangeArrowheads="1"/>
        </xdr:cNvSpPr>
      </xdr:nvSpPr>
      <xdr:spPr bwMode="auto">
        <a:xfrm>
          <a:off x="809625" y="15535275"/>
          <a:ext cx="76200" cy="104775"/>
        </a:xfrm>
        <a:prstGeom prst="rect">
          <a:avLst/>
        </a:prstGeom>
        <a:noFill/>
        <a:ln w="9525">
          <a:noFill/>
          <a:miter lim="800000"/>
          <a:headEnd/>
          <a:tailEnd/>
        </a:ln>
      </xdr:spPr>
    </xdr:sp>
    <xdr:clientData/>
  </xdr:twoCellAnchor>
  <xdr:twoCellAnchor editAs="oneCell">
    <xdr:from>
      <xdr:col>2</xdr:col>
      <xdr:colOff>171450</xdr:colOff>
      <xdr:row>39</xdr:row>
      <xdr:rowOff>57150</xdr:rowOff>
    </xdr:from>
    <xdr:to>
      <xdr:col>2</xdr:col>
      <xdr:colOff>247650</xdr:colOff>
      <xdr:row>39</xdr:row>
      <xdr:rowOff>219075</xdr:rowOff>
    </xdr:to>
    <xdr:sp macro="" textlink="">
      <xdr:nvSpPr>
        <xdr:cNvPr id="120" name="Text Box 477"/>
        <xdr:cNvSpPr txBox="1">
          <a:spLocks noChangeArrowheads="1"/>
        </xdr:cNvSpPr>
      </xdr:nvSpPr>
      <xdr:spPr bwMode="auto">
        <a:xfrm>
          <a:off x="1028700" y="15601950"/>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1"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2"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3"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4"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5"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6"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7"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8"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9"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0"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1"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2"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3"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4"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5"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6"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7"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8"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9"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0"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1"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2"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3"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4"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5"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6"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7"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8"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9"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0"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1"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2"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3"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4"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5"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6"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7" name="Text Box 473"/>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8" name="Text Box 475"/>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9" name="Text Box 477"/>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0"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1"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2"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3"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4"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5"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6"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7"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8"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9"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0"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1"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2"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3"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4"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5"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6"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7"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8"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9"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0"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1"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2"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3"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4"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5"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6"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7"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8"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9"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0"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1"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2"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3"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4"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5"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1</xdr:col>
      <xdr:colOff>333375</xdr:colOff>
      <xdr:row>40</xdr:row>
      <xdr:rowOff>0</xdr:rowOff>
    </xdr:from>
    <xdr:to>
      <xdr:col>2</xdr:col>
      <xdr:colOff>28575</xdr:colOff>
      <xdr:row>40</xdr:row>
      <xdr:rowOff>161925</xdr:rowOff>
    </xdr:to>
    <xdr:sp macro="" textlink="">
      <xdr:nvSpPr>
        <xdr:cNvPr id="196" name="Text Box 475"/>
        <xdr:cNvSpPr txBox="1">
          <a:spLocks noChangeArrowheads="1"/>
        </xdr:cNvSpPr>
      </xdr:nvSpPr>
      <xdr:spPr bwMode="auto">
        <a:xfrm>
          <a:off x="809625" y="158400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7" name="Text Box 95"/>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8" name="Text Box 97"/>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9" name="Text Box 99"/>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0" name="Text Box 44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1" name="Text Box 44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2" name="Text Box 44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3" name="Text Box 44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4" name="Text Box 45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5" name="Text Box 45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6" name="Text Box 45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7" name="Text Box 45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8" name="Text Box 45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9" name="Text Box 46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0" name="Text Box 46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1" name="Text Box 46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2" name="Text Box 46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3" name="Text Box 46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4" name="Text Box 47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5" name="Text Box 95"/>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6" name="Text Box 97"/>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7" name="Text Box 99"/>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8" name="Text Box 44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9" name="Text Box 44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0" name="Text Box 44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1" name="Text Box 44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2" name="Text Box 45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3" name="Text Box 45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4" name="Text Box 45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5" name="Text Box 45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6" name="Text Box 45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7" name="Text Box 46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8" name="Text Box 46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9" name="Text Box 46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0" name="Text Box 46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1" name="Text Box 46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2" name="Text Box 47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3" name="Text Box 473"/>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4" name="Text Box 475"/>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5" name="Text Box 477"/>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6"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7"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8"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9"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0"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1"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2"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3"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4"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5"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6"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7"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8"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9"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0"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1"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2"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3"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4"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5"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6"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7"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8"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9"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0"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1"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2"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3"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4"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5"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6"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7"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8"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9"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0"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1"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2" name="Text Box 473"/>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3" name="Text Box 475"/>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4" name="Text Box 477"/>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5"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6"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7"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8"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9"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0"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1"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2"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3"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4"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5"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6"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7"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8"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9"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0"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1"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2"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3"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4"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5"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6"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7"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8"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9"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0"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1"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2"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3"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4"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5"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6"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7"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8"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9"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0"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1</xdr:col>
      <xdr:colOff>333375</xdr:colOff>
      <xdr:row>45</xdr:row>
      <xdr:rowOff>0</xdr:rowOff>
    </xdr:from>
    <xdr:to>
      <xdr:col>2</xdr:col>
      <xdr:colOff>28575</xdr:colOff>
      <xdr:row>45</xdr:row>
      <xdr:rowOff>161925</xdr:rowOff>
    </xdr:to>
    <xdr:sp macro="" textlink="">
      <xdr:nvSpPr>
        <xdr:cNvPr id="311" name="Text Box 475"/>
        <xdr:cNvSpPr txBox="1">
          <a:spLocks noChangeArrowheads="1"/>
        </xdr:cNvSpPr>
      </xdr:nvSpPr>
      <xdr:spPr bwMode="auto">
        <a:xfrm>
          <a:off x="809625" y="17802225"/>
          <a:ext cx="76200" cy="16192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55</xdr:row>
      <xdr:rowOff>0</xdr:rowOff>
    </xdr:from>
    <xdr:to>
      <xdr:col>2</xdr:col>
      <xdr:colOff>152400</xdr:colOff>
      <xdr:row>55</xdr:row>
      <xdr:rowOff>171450</xdr:rowOff>
    </xdr:to>
    <xdr:sp macro="" textlink="">
      <xdr:nvSpPr>
        <xdr:cNvPr id="2" name="Text Box 95"/>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3" name="Text Box 97"/>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4" name="Text Box 99"/>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5" name="Text Box 44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6" name="Text Box 44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7" name="Text Box 44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8" name="Text Box 44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9" name="Text Box 45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0" name="Text Box 45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1" name="Text Box 45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2" name="Text Box 45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3" name="Text Box 45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4" name="Text Box 46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5" name="Text Box 46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6" name="Text Box 46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7" name="Text Box 46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8" name="Text Box 46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19" name="Text Box 47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0" name="Text Box 95"/>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1" name="Text Box 97"/>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171450</xdr:rowOff>
    </xdr:to>
    <xdr:sp macro="" textlink="">
      <xdr:nvSpPr>
        <xdr:cNvPr id="22" name="Text Box 99"/>
        <xdr:cNvSpPr txBox="1">
          <a:spLocks noChangeArrowheads="1"/>
        </xdr:cNvSpPr>
      </xdr:nvSpPr>
      <xdr:spPr bwMode="auto">
        <a:xfrm>
          <a:off x="933450" y="26679525"/>
          <a:ext cx="76200" cy="171450"/>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3" name="Text Box 44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4" name="Text Box 44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5" name="Text Box 44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6" name="Text Box 44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7" name="Text Box 45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8" name="Text Box 45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29" name="Text Box 45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0" name="Text Box 45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1" name="Text Box 45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2" name="Text Box 46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3" name="Text Box 463"/>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4" name="Text Box 465"/>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5" name="Text Box 467"/>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6" name="Text Box 469"/>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180975</xdr:rowOff>
    </xdr:to>
    <xdr:sp macro="" textlink="">
      <xdr:nvSpPr>
        <xdr:cNvPr id="37" name="Text Box 471"/>
        <xdr:cNvSpPr txBox="1">
          <a:spLocks noChangeArrowheads="1"/>
        </xdr:cNvSpPr>
      </xdr:nvSpPr>
      <xdr:spPr bwMode="auto">
        <a:xfrm>
          <a:off x="933450" y="26679525"/>
          <a:ext cx="76200" cy="18097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38" name="Text Box 473"/>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39" name="Text Box 475"/>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2</xdr:col>
      <xdr:colOff>76200</xdr:colOff>
      <xdr:row>55</xdr:row>
      <xdr:rowOff>0</xdr:rowOff>
    </xdr:from>
    <xdr:to>
      <xdr:col>2</xdr:col>
      <xdr:colOff>152400</xdr:colOff>
      <xdr:row>55</xdr:row>
      <xdr:rowOff>161925</xdr:rowOff>
    </xdr:to>
    <xdr:sp macro="" textlink="">
      <xdr:nvSpPr>
        <xdr:cNvPr id="40" name="Text Box 477"/>
        <xdr:cNvSpPr txBox="1">
          <a:spLocks noChangeArrowheads="1"/>
        </xdr:cNvSpPr>
      </xdr:nvSpPr>
      <xdr:spPr bwMode="auto">
        <a:xfrm>
          <a:off x="933450" y="2667952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1"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2"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3"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4"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5"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6"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7"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8"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49"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0"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1"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2"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3"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4"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5"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6"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7"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8"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59"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0"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1"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2"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3"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4"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5"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6"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7"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8"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69"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0"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1"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2"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3"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4"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5"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76"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7" name="Text Box 473"/>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8" name="Text Box 475"/>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79" name="Text Box 477"/>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0"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1"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2"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3"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4"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5"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6"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7"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8"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89"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0"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1"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2"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3"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4"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5"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6"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7"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8" name="Text Box 9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99" name="Text Box 9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0" name="Text Box 9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1" name="Text Box 44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2" name="Text Box 44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3" name="Text Box 44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4" name="Text Box 44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5" name="Text Box 45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6" name="Text Box 45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7" name="Text Box 45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8" name="Text Box 45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09" name="Text Box 45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0" name="Text Box 46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1" name="Text Box 463"/>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2" name="Text Box 465"/>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3" name="Text Box 467"/>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4" name="Text Box 469"/>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171450</xdr:rowOff>
    </xdr:to>
    <xdr:sp macro="" textlink="">
      <xdr:nvSpPr>
        <xdr:cNvPr id="115" name="Text Box 471"/>
        <xdr:cNvSpPr txBox="1">
          <a:spLocks noChangeArrowheads="1"/>
        </xdr:cNvSpPr>
      </xdr:nvSpPr>
      <xdr:spPr bwMode="auto">
        <a:xfrm>
          <a:off x="552450" y="81372075"/>
          <a:ext cx="76200" cy="171450"/>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6" name="Text Box 473"/>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7" name="Text Box 475"/>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xdr:from>
      <xdr:col>1</xdr:col>
      <xdr:colOff>76200</xdr:colOff>
      <xdr:row>170</xdr:row>
      <xdr:rowOff>0</xdr:rowOff>
    </xdr:from>
    <xdr:to>
      <xdr:col>1</xdr:col>
      <xdr:colOff>152400</xdr:colOff>
      <xdr:row>170</xdr:row>
      <xdr:rowOff>161925</xdr:rowOff>
    </xdr:to>
    <xdr:sp macro="" textlink="">
      <xdr:nvSpPr>
        <xdr:cNvPr id="118" name="Text Box 477"/>
        <xdr:cNvSpPr txBox="1">
          <a:spLocks noChangeArrowheads="1"/>
        </xdr:cNvSpPr>
      </xdr:nvSpPr>
      <xdr:spPr bwMode="auto">
        <a:xfrm>
          <a:off x="552450" y="81372075"/>
          <a:ext cx="76200" cy="161925"/>
        </a:xfrm>
        <a:prstGeom prst="rect">
          <a:avLst/>
        </a:prstGeom>
        <a:noFill/>
        <a:ln w="9525">
          <a:noFill/>
          <a:round/>
          <a:headEnd/>
          <a:tailEnd/>
        </a:ln>
      </xdr:spPr>
    </xdr:sp>
    <xdr:clientData/>
  </xdr:twoCellAnchor>
  <xdr:twoCellAnchor editAs="oneCell">
    <xdr:from>
      <xdr:col>1</xdr:col>
      <xdr:colOff>333375</xdr:colOff>
      <xdr:row>38</xdr:row>
      <xdr:rowOff>238125</xdr:rowOff>
    </xdr:from>
    <xdr:to>
      <xdr:col>2</xdr:col>
      <xdr:colOff>28575</xdr:colOff>
      <xdr:row>39</xdr:row>
      <xdr:rowOff>95250</xdr:rowOff>
    </xdr:to>
    <xdr:sp macro="" textlink="">
      <xdr:nvSpPr>
        <xdr:cNvPr id="119" name="Text Box 475"/>
        <xdr:cNvSpPr txBox="1">
          <a:spLocks noChangeArrowheads="1"/>
        </xdr:cNvSpPr>
      </xdr:nvSpPr>
      <xdr:spPr bwMode="auto">
        <a:xfrm>
          <a:off x="809625" y="15535275"/>
          <a:ext cx="76200" cy="104775"/>
        </a:xfrm>
        <a:prstGeom prst="rect">
          <a:avLst/>
        </a:prstGeom>
        <a:noFill/>
        <a:ln w="9525">
          <a:noFill/>
          <a:miter lim="800000"/>
          <a:headEnd/>
          <a:tailEnd/>
        </a:ln>
      </xdr:spPr>
    </xdr:sp>
    <xdr:clientData/>
  </xdr:twoCellAnchor>
  <xdr:twoCellAnchor editAs="oneCell">
    <xdr:from>
      <xdr:col>2</xdr:col>
      <xdr:colOff>171450</xdr:colOff>
      <xdr:row>39</xdr:row>
      <xdr:rowOff>57150</xdr:rowOff>
    </xdr:from>
    <xdr:to>
      <xdr:col>2</xdr:col>
      <xdr:colOff>247650</xdr:colOff>
      <xdr:row>39</xdr:row>
      <xdr:rowOff>219075</xdr:rowOff>
    </xdr:to>
    <xdr:sp macro="" textlink="">
      <xdr:nvSpPr>
        <xdr:cNvPr id="120" name="Text Box 477"/>
        <xdr:cNvSpPr txBox="1">
          <a:spLocks noChangeArrowheads="1"/>
        </xdr:cNvSpPr>
      </xdr:nvSpPr>
      <xdr:spPr bwMode="auto">
        <a:xfrm>
          <a:off x="1028700" y="15601950"/>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1"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2"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3"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4"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5"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6"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7"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8"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29"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0"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1"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2"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3"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4"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5"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6"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7"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8"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39"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0"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1"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2"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3"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4"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5"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6"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7"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8"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49"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0"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1"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2"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3"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4"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5"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56"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7" name="Text Box 473"/>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8" name="Text Box 475"/>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161925</xdr:rowOff>
    </xdr:to>
    <xdr:sp macro="" textlink="">
      <xdr:nvSpPr>
        <xdr:cNvPr id="159" name="Text Box 477"/>
        <xdr:cNvSpPr txBox="1">
          <a:spLocks noChangeArrowheads="1"/>
        </xdr:cNvSpPr>
      </xdr:nvSpPr>
      <xdr:spPr bwMode="auto">
        <a:xfrm>
          <a:off x="933450" y="15840075"/>
          <a:ext cx="76200" cy="161925"/>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0"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1"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2"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3"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4"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5"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6"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7"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8"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69"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0"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1"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2"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3"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4"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5"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6"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7"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8" name="Text Box 9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79" name="Text Box 9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0" name="Text Box 9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1" name="Text Box 44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2" name="Text Box 44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3" name="Text Box 44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4" name="Text Box 44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5" name="Text Box 45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6" name="Text Box 45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7" name="Text Box 45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8" name="Text Box 45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89" name="Text Box 45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0" name="Text Box 46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1" name="Text Box 463"/>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2" name="Text Box 465"/>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3" name="Text Box 467"/>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4" name="Text Box 469"/>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2</xdr:col>
      <xdr:colOff>76200</xdr:colOff>
      <xdr:row>40</xdr:row>
      <xdr:rowOff>0</xdr:rowOff>
    </xdr:from>
    <xdr:to>
      <xdr:col>2</xdr:col>
      <xdr:colOff>152400</xdr:colOff>
      <xdr:row>40</xdr:row>
      <xdr:rowOff>171450</xdr:rowOff>
    </xdr:to>
    <xdr:sp macro="" textlink="">
      <xdr:nvSpPr>
        <xdr:cNvPr id="195" name="Text Box 471"/>
        <xdr:cNvSpPr txBox="1">
          <a:spLocks noChangeArrowheads="1"/>
        </xdr:cNvSpPr>
      </xdr:nvSpPr>
      <xdr:spPr bwMode="auto">
        <a:xfrm>
          <a:off x="933450" y="15840075"/>
          <a:ext cx="76200" cy="171450"/>
        </a:xfrm>
        <a:prstGeom prst="rect">
          <a:avLst/>
        </a:prstGeom>
        <a:noFill/>
        <a:ln w="9525">
          <a:noFill/>
          <a:miter lim="800000"/>
          <a:headEnd/>
          <a:tailEnd/>
        </a:ln>
      </xdr:spPr>
    </xdr:sp>
    <xdr:clientData/>
  </xdr:twoCellAnchor>
  <xdr:twoCellAnchor editAs="oneCell">
    <xdr:from>
      <xdr:col>1</xdr:col>
      <xdr:colOff>333375</xdr:colOff>
      <xdr:row>40</xdr:row>
      <xdr:rowOff>0</xdr:rowOff>
    </xdr:from>
    <xdr:to>
      <xdr:col>2</xdr:col>
      <xdr:colOff>28575</xdr:colOff>
      <xdr:row>40</xdr:row>
      <xdr:rowOff>161925</xdr:rowOff>
    </xdr:to>
    <xdr:sp macro="" textlink="">
      <xdr:nvSpPr>
        <xdr:cNvPr id="196" name="Text Box 475"/>
        <xdr:cNvSpPr txBox="1">
          <a:spLocks noChangeArrowheads="1"/>
        </xdr:cNvSpPr>
      </xdr:nvSpPr>
      <xdr:spPr bwMode="auto">
        <a:xfrm>
          <a:off x="809625" y="158400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7" name="Text Box 95"/>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8" name="Text Box 97"/>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199" name="Text Box 99"/>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0" name="Text Box 44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1" name="Text Box 44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2" name="Text Box 44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3" name="Text Box 44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4" name="Text Box 45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5" name="Text Box 45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6" name="Text Box 45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7" name="Text Box 45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8" name="Text Box 45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09" name="Text Box 46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0" name="Text Box 46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1" name="Text Box 46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2" name="Text Box 46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3" name="Text Box 46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4" name="Text Box 47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5" name="Text Box 95"/>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6" name="Text Box 97"/>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171450</xdr:rowOff>
    </xdr:to>
    <xdr:sp macro="" textlink="">
      <xdr:nvSpPr>
        <xdr:cNvPr id="217" name="Text Box 99"/>
        <xdr:cNvSpPr txBox="1">
          <a:spLocks noChangeArrowheads="1"/>
        </xdr:cNvSpPr>
      </xdr:nvSpPr>
      <xdr:spPr bwMode="auto">
        <a:xfrm>
          <a:off x="933450" y="124501275"/>
          <a:ext cx="76200" cy="171450"/>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8" name="Text Box 44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19" name="Text Box 44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0" name="Text Box 44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1" name="Text Box 44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2" name="Text Box 45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3" name="Text Box 45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4" name="Text Box 45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5" name="Text Box 45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6" name="Text Box 45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7" name="Text Box 46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8" name="Text Box 463"/>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29" name="Text Box 465"/>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0" name="Text Box 467"/>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1" name="Text Box 469"/>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180975</xdr:rowOff>
    </xdr:to>
    <xdr:sp macro="" textlink="">
      <xdr:nvSpPr>
        <xdr:cNvPr id="232" name="Text Box 471"/>
        <xdr:cNvSpPr txBox="1">
          <a:spLocks noChangeArrowheads="1"/>
        </xdr:cNvSpPr>
      </xdr:nvSpPr>
      <xdr:spPr bwMode="auto">
        <a:xfrm>
          <a:off x="933450" y="124501275"/>
          <a:ext cx="76200" cy="18097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3" name="Text Box 473"/>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4" name="Text Box 475"/>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245</xdr:row>
      <xdr:rowOff>0</xdr:rowOff>
    </xdr:from>
    <xdr:to>
      <xdr:col>2</xdr:col>
      <xdr:colOff>152400</xdr:colOff>
      <xdr:row>245</xdr:row>
      <xdr:rowOff>161925</xdr:rowOff>
    </xdr:to>
    <xdr:sp macro="" textlink="">
      <xdr:nvSpPr>
        <xdr:cNvPr id="235" name="Text Box 477"/>
        <xdr:cNvSpPr txBox="1">
          <a:spLocks noChangeArrowheads="1"/>
        </xdr:cNvSpPr>
      </xdr:nvSpPr>
      <xdr:spPr bwMode="auto">
        <a:xfrm>
          <a:off x="933450" y="12450127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6"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7"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8"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39"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0"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1"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2"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3"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4"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5"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6"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7"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8"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49"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0"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1"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2"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3"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4"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5"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6"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7"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8"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59"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0"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1"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2"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3"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4"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5"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6"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7"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8"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69"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0"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1"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2" name="Text Box 473"/>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3" name="Text Box 475"/>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161925</xdr:rowOff>
    </xdr:to>
    <xdr:sp macro="" textlink="">
      <xdr:nvSpPr>
        <xdr:cNvPr id="274" name="Text Box 477"/>
        <xdr:cNvSpPr txBox="1">
          <a:spLocks noChangeArrowheads="1"/>
        </xdr:cNvSpPr>
      </xdr:nvSpPr>
      <xdr:spPr bwMode="auto">
        <a:xfrm>
          <a:off x="933450" y="17802225"/>
          <a:ext cx="76200" cy="161925"/>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5"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6"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7"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8"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79"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0"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1"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2"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3"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4"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5"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6"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7"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8"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89"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0"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1"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2"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3" name="Text Box 9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4" name="Text Box 9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5" name="Text Box 9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6" name="Text Box 44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7" name="Text Box 44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8" name="Text Box 44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299" name="Text Box 44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0" name="Text Box 45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1" name="Text Box 45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2" name="Text Box 45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3" name="Text Box 45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4" name="Text Box 45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5" name="Text Box 46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6" name="Text Box 463"/>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7" name="Text Box 465"/>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8" name="Text Box 467"/>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09" name="Text Box 469"/>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2</xdr:col>
      <xdr:colOff>76200</xdr:colOff>
      <xdr:row>45</xdr:row>
      <xdr:rowOff>0</xdr:rowOff>
    </xdr:from>
    <xdr:to>
      <xdr:col>2</xdr:col>
      <xdr:colOff>152400</xdr:colOff>
      <xdr:row>45</xdr:row>
      <xdr:rowOff>171450</xdr:rowOff>
    </xdr:to>
    <xdr:sp macro="" textlink="">
      <xdr:nvSpPr>
        <xdr:cNvPr id="310" name="Text Box 471"/>
        <xdr:cNvSpPr txBox="1">
          <a:spLocks noChangeArrowheads="1"/>
        </xdr:cNvSpPr>
      </xdr:nvSpPr>
      <xdr:spPr bwMode="auto">
        <a:xfrm>
          <a:off x="933450" y="17802225"/>
          <a:ext cx="76200" cy="171450"/>
        </a:xfrm>
        <a:prstGeom prst="rect">
          <a:avLst/>
        </a:prstGeom>
        <a:noFill/>
        <a:ln w="9525">
          <a:noFill/>
          <a:miter lim="800000"/>
          <a:headEnd/>
          <a:tailEnd/>
        </a:ln>
      </xdr:spPr>
    </xdr:sp>
    <xdr:clientData/>
  </xdr:twoCellAnchor>
  <xdr:twoCellAnchor editAs="oneCell">
    <xdr:from>
      <xdr:col>1</xdr:col>
      <xdr:colOff>333375</xdr:colOff>
      <xdr:row>45</xdr:row>
      <xdr:rowOff>0</xdr:rowOff>
    </xdr:from>
    <xdr:to>
      <xdr:col>2</xdr:col>
      <xdr:colOff>28575</xdr:colOff>
      <xdr:row>45</xdr:row>
      <xdr:rowOff>161925</xdr:rowOff>
    </xdr:to>
    <xdr:sp macro="" textlink="">
      <xdr:nvSpPr>
        <xdr:cNvPr id="311" name="Text Box 475"/>
        <xdr:cNvSpPr txBox="1">
          <a:spLocks noChangeArrowheads="1"/>
        </xdr:cNvSpPr>
      </xdr:nvSpPr>
      <xdr:spPr bwMode="auto">
        <a:xfrm>
          <a:off x="809625" y="17802225"/>
          <a:ext cx="76200" cy="1619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1"/>
  </sheetPr>
  <dimension ref="A1:Q354"/>
  <sheetViews>
    <sheetView view="pageBreakPreview" topLeftCell="A22" zoomScaleSheetLayoutView="100" workbookViewId="0">
      <selection activeCell="I33" sqref="I33"/>
    </sheetView>
  </sheetViews>
  <sheetFormatPr defaultRowHeight="23.25" x14ac:dyDescent="0.35"/>
  <cols>
    <col min="1" max="1" width="7.140625" style="1" customWidth="1"/>
    <col min="2" max="2" width="5.7109375" style="2" customWidth="1"/>
    <col min="3" max="3" width="51.5703125" customWidth="1"/>
    <col min="4" max="4" width="13.42578125" customWidth="1"/>
    <col min="5" max="5" width="15.42578125" customWidth="1"/>
    <col min="6" max="6" width="8.42578125" customWidth="1"/>
    <col min="7" max="7" width="8.42578125" style="3" customWidth="1"/>
    <col min="8" max="8" width="7.85546875" style="454" customWidth="1"/>
    <col min="9" max="9" width="9.140625" style="418"/>
    <col min="10" max="10" width="14.140625" style="264" customWidth="1"/>
    <col min="11" max="11" width="13.140625" style="4" customWidth="1"/>
    <col min="12" max="12" width="7.140625" style="4" customWidth="1"/>
    <col min="13" max="13" width="21.28515625" style="5" bestFit="1" customWidth="1"/>
    <col min="14" max="14" width="18.85546875" style="6" customWidth="1"/>
    <col min="15" max="15" width="13" customWidth="1"/>
  </cols>
  <sheetData>
    <row r="1" spans="1:17" s="15" customFormat="1" x14ac:dyDescent="0.3">
      <c r="A1" s="7"/>
      <c r="B1" s="8"/>
      <c r="C1" s="9" t="s">
        <v>0</v>
      </c>
      <c r="D1" s="10"/>
      <c r="E1" s="11"/>
      <c r="F1" s="12"/>
      <c r="G1" s="8"/>
      <c r="H1" s="434"/>
      <c r="I1" s="405"/>
      <c r="J1" s="260"/>
      <c r="K1" s="269"/>
      <c r="L1" s="12"/>
      <c r="M1" s="269"/>
      <c r="N1" s="351"/>
      <c r="O1" s="12"/>
      <c r="P1" s="13"/>
      <c r="Q1" s="14"/>
    </row>
    <row r="2" spans="1:17" s="15" customFormat="1" x14ac:dyDescent="0.3">
      <c r="A2" s="7"/>
      <c r="B2" s="8"/>
      <c r="C2" s="16" t="s">
        <v>1</v>
      </c>
      <c r="D2" s="10"/>
      <c r="E2" s="382"/>
      <c r="F2" s="17"/>
      <c r="G2" s="8"/>
      <c r="H2" s="434"/>
      <c r="I2" s="405"/>
      <c r="J2" s="255"/>
      <c r="K2" s="269"/>
      <c r="L2" s="17"/>
      <c r="M2" s="269"/>
      <c r="N2" s="255"/>
      <c r="O2" s="17"/>
      <c r="P2" s="13"/>
      <c r="Q2" s="14"/>
    </row>
    <row r="3" spans="1:17" s="15" customFormat="1" x14ac:dyDescent="0.3">
      <c r="A3" s="7"/>
      <c r="B3" s="8"/>
      <c r="C3" s="16" t="s">
        <v>222</v>
      </c>
      <c r="D3" s="10"/>
      <c r="E3" s="382"/>
      <c r="F3" s="17"/>
      <c r="G3" s="8"/>
      <c r="H3" s="434"/>
      <c r="I3" s="405"/>
      <c r="J3" s="255"/>
      <c r="K3" s="269"/>
      <c r="L3" s="17"/>
      <c r="M3" s="269"/>
      <c r="N3" s="255"/>
      <c r="O3" s="17"/>
      <c r="P3" s="13"/>
      <c r="Q3" s="14"/>
    </row>
    <row r="4" spans="1:17" s="15" customFormat="1" x14ac:dyDescent="0.3">
      <c r="A4" s="7"/>
      <c r="B4" s="8"/>
      <c r="C4" s="16" t="s">
        <v>224</v>
      </c>
      <c r="D4" s="10"/>
      <c r="E4" s="382"/>
      <c r="F4" s="17"/>
      <c r="G4" s="8"/>
      <c r="H4" s="434"/>
      <c r="I4" s="405"/>
      <c r="J4" s="255"/>
      <c r="K4" s="269"/>
      <c r="L4" s="17"/>
      <c r="M4" s="269"/>
      <c r="N4" s="255"/>
      <c r="O4" s="17"/>
      <c r="P4" s="13"/>
      <c r="Q4" s="14"/>
    </row>
    <row r="5" spans="1:17" s="15" customFormat="1" x14ac:dyDescent="0.3">
      <c r="A5" s="7"/>
      <c r="B5" s="8"/>
      <c r="C5" s="16"/>
      <c r="D5" s="10"/>
      <c r="E5" s="382"/>
      <c r="F5" s="17"/>
      <c r="G5" s="8"/>
      <c r="H5" s="434"/>
      <c r="I5" s="405"/>
      <c r="J5" s="255"/>
      <c r="K5" s="269"/>
      <c r="L5" s="17"/>
      <c r="M5" s="269"/>
      <c r="N5" s="255"/>
      <c r="O5" s="17"/>
      <c r="P5" s="13"/>
      <c r="Q5" s="14"/>
    </row>
    <row r="6" spans="1:17" x14ac:dyDescent="0.25">
      <c r="A6" s="470" t="s">
        <v>2</v>
      </c>
      <c r="B6" s="471"/>
      <c r="C6" s="472" t="s">
        <v>223</v>
      </c>
      <c r="D6" s="20"/>
      <c r="E6" s="20"/>
      <c r="F6" s="20"/>
      <c r="G6" s="20"/>
      <c r="H6" s="473"/>
      <c r="I6" s="474"/>
      <c r="J6" s="475"/>
      <c r="K6" s="476"/>
      <c r="L6" s="477"/>
      <c r="M6" s="478"/>
      <c r="N6" s="479"/>
      <c r="O6" s="479"/>
    </row>
    <row r="7" spans="1:17" x14ac:dyDescent="0.25">
      <c r="A7" s="18" t="s">
        <v>2</v>
      </c>
      <c r="B7" s="18"/>
      <c r="C7" s="19" t="s">
        <v>3</v>
      </c>
      <c r="D7" s="20"/>
      <c r="E7" s="21"/>
      <c r="F7" s="22"/>
      <c r="G7" s="22"/>
      <c r="H7" s="435"/>
      <c r="I7" s="406"/>
      <c r="J7" s="268"/>
      <c r="K7" s="270"/>
      <c r="L7" s="22"/>
      <c r="M7" s="352"/>
      <c r="N7" s="352"/>
      <c r="O7" s="22"/>
      <c r="P7" s="23"/>
      <c r="Q7" s="24"/>
    </row>
    <row r="8" spans="1:17" ht="18.75" customHeight="1" x14ac:dyDescent="0.25">
      <c r="A8" s="830" t="s">
        <v>4</v>
      </c>
      <c r="B8" s="831" t="s">
        <v>5</v>
      </c>
      <c r="C8" s="832" t="s">
        <v>6</v>
      </c>
      <c r="D8" s="833" t="s">
        <v>7</v>
      </c>
      <c r="E8" s="811" t="s">
        <v>8</v>
      </c>
      <c r="F8" s="811"/>
      <c r="G8" s="811"/>
      <c r="H8" s="817" t="s">
        <v>9</v>
      </c>
      <c r="I8" s="818" t="s">
        <v>10</v>
      </c>
      <c r="J8" s="811" t="s">
        <v>8</v>
      </c>
      <c r="K8" s="811"/>
      <c r="L8" s="811"/>
      <c r="M8" s="811"/>
      <c r="N8" s="811"/>
      <c r="O8" s="811"/>
      <c r="P8" s="23"/>
    </row>
    <row r="9" spans="1:17" ht="20.25" customHeight="1" x14ac:dyDescent="0.3">
      <c r="A9" s="830"/>
      <c r="B9" s="831"/>
      <c r="C9" s="832"/>
      <c r="D9" s="833"/>
      <c r="E9" s="812" t="s">
        <v>11</v>
      </c>
      <c r="F9" s="813" t="s">
        <v>12</v>
      </c>
      <c r="G9" s="813"/>
      <c r="H9" s="817"/>
      <c r="I9" s="818"/>
      <c r="J9" s="814" t="s">
        <v>13</v>
      </c>
      <c r="K9" s="814"/>
      <c r="L9" s="815" t="s">
        <v>14</v>
      </c>
      <c r="M9" s="816" t="s">
        <v>15</v>
      </c>
      <c r="N9" s="816"/>
      <c r="O9" s="813" t="s">
        <v>16</v>
      </c>
      <c r="P9" s="25"/>
    </row>
    <row r="10" spans="1:17" ht="31.5" x14ac:dyDescent="0.25">
      <c r="A10" s="830"/>
      <c r="B10" s="831"/>
      <c r="C10" s="832"/>
      <c r="D10" s="833"/>
      <c r="E10" s="812"/>
      <c r="F10" s="400" t="s">
        <v>17</v>
      </c>
      <c r="G10" s="26" t="s">
        <v>18</v>
      </c>
      <c r="H10" s="817"/>
      <c r="I10" s="818"/>
      <c r="J10" s="480" t="s">
        <v>19</v>
      </c>
      <c r="K10" s="271" t="s">
        <v>20</v>
      </c>
      <c r="L10" s="815"/>
      <c r="M10" s="271" t="s">
        <v>21</v>
      </c>
      <c r="N10" s="271" t="s">
        <v>22</v>
      </c>
      <c r="O10" s="813"/>
      <c r="P10" s="27"/>
    </row>
    <row r="11" spans="1:17" s="35" customFormat="1" ht="15.75" x14ac:dyDescent="0.25">
      <c r="A11" s="28">
        <v>1</v>
      </c>
      <c r="B11" s="29">
        <v>2</v>
      </c>
      <c r="C11" s="30">
        <v>3</v>
      </c>
      <c r="D11" s="31">
        <v>4</v>
      </c>
      <c r="E11" s="30">
        <v>5</v>
      </c>
      <c r="F11" s="32">
        <v>6</v>
      </c>
      <c r="G11" s="32">
        <v>7</v>
      </c>
      <c r="H11" s="436">
        <v>8</v>
      </c>
      <c r="I11" s="407">
        <v>9</v>
      </c>
      <c r="J11" s="256">
        <v>10</v>
      </c>
      <c r="K11" s="272">
        <v>11</v>
      </c>
      <c r="L11" s="33">
        <v>12</v>
      </c>
      <c r="M11" s="256" t="s">
        <v>23</v>
      </c>
      <c r="N11" s="256" t="s">
        <v>24</v>
      </c>
      <c r="O11" s="32">
        <v>15</v>
      </c>
      <c r="P11" s="34"/>
    </row>
    <row r="12" spans="1:17" ht="31.5" x14ac:dyDescent="0.25">
      <c r="A12" s="36">
        <v>1</v>
      </c>
      <c r="B12" s="37"/>
      <c r="C12" s="38" t="s">
        <v>25</v>
      </c>
      <c r="D12" s="39"/>
      <c r="E12" s="40"/>
      <c r="F12" s="40"/>
      <c r="G12" s="41"/>
      <c r="H12" s="437"/>
      <c r="I12" s="403"/>
      <c r="J12" s="481"/>
      <c r="K12" s="42"/>
      <c r="L12" s="42"/>
      <c r="M12" s="43"/>
      <c r="N12" s="44"/>
      <c r="O12" s="45"/>
      <c r="P12" s="3"/>
    </row>
    <row r="13" spans="1:17" s="53" customFormat="1" ht="17.25" customHeight="1" x14ac:dyDescent="0.25">
      <c r="A13" s="46"/>
      <c r="B13" s="37"/>
      <c r="C13" s="47" t="s">
        <v>26</v>
      </c>
      <c r="D13" s="39"/>
      <c r="E13" s="40"/>
      <c r="F13" s="40"/>
      <c r="G13" s="45"/>
      <c r="H13" s="438"/>
      <c r="I13" s="408"/>
      <c r="J13" s="120"/>
      <c r="K13" s="49"/>
      <c r="L13" s="49"/>
      <c r="M13" s="50"/>
      <c r="N13" s="51"/>
      <c r="O13" s="45"/>
      <c r="P13" s="52"/>
    </row>
    <row r="14" spans="1:17" s="62" customFormat="1" ht="63" x14ac:dyDescent="0.25">
      <c r="A14" s="835"/>
      <c r="B14" s="482">
        <v>1</v>
      </c>
      <c r="C14" s="483" t="s">
        <v>27</v>
      </c>
      <c r="D14" s="484"/>
      <c r="E14" s="483"/>
      <c r="F14" s="483"/>
      <c r="G14" s="485"/>
      <c r="H14" s="486" t="s">
        <v>28</v>
      </c>
      <c r="I14" s="487">
        <v>50</v>
      </c>
      <c r="J14" s="488"/>
      <c r="K14" s="488"/>
      <c r="L14" s="489"/>
      <c r="M14" s="490"/>
      <c r="N14" s="491"/>
      <c r="O14" s="492"/>
      <c r="P14" s="233"/>
    </row>
    <row r="15" spans="1:17" s="62" customFormat="1" ht="17.25" x14ac:dyDescent="0.25">
      <c r="A15" s="835"/>
      <c r="B15" s="54">
        <v>2</v>
      </c>
      <c r="C15" s="234" t="s">
        <v>29</v>
      </c>
      <c r="D15" s="56"/>
      <c r="E15" s="55"/>
      <c r="F15" s="55"/>
      <c r="G15" s="57"/>
      <c r="H15" s="486" t="s">
        <v>28</v>
      </c>
      <c r="I15" s="402">
        <v>5</v>
      </c>
      <c r="J15" s="58"/>
      <c r="K15" s="488"/>
      <c r="L15" s="489"/>
      <c r="M15" s="490"/>
      <c r="N15" s="491"/>
      <c r="O15" s="60"/>
      <c r="P15" s="61"/>
    </row>
    <row r="16" spans="1:17" s="62" customFormat="1" ht="31.5" x14ac:dyDescent="0.25">
      <c r="A16" s="835"/>
      <c r="B16" s="54">
        <v>3</v>
      </c>
      <c r="C16" s="63" t="s">
        <v>30</v>
      </c>
      <c r="D16" s="56"/>
      <c r="E16" s="63"/>
      <c r="F16" s="63"/>
      <c r="G16" s="57"/>
      <c r="H16" s="439" t="s">
        <v>28</v>
      </c>
      <c r="I16" s="402">
        <v>30</v>
      </c>
      <c r="J16" s="257"/>
      <c r="K16" s="488"/>
      <c r="L16" s="489"/>
      <c r="M16" s="490"/>
      <c r="N16" s="491"/>
      <c r="O16" s="60"/>
      <c r="P16" s="61"/>
    </row>
    <row r="17" spans="1:16" s="62" customFormat="1" ht="31.5" x14ac:dyDescent="0.25">
      <c r="A17" s="835"/>
      <c r="B17" s="54">
        <v>4</v>
      </c>
      <c r="C17" s="63" t="s">
        <v>31</v>
      </c>
      <c r="D17" s="56"/>
      <c r="E17" s="63"/>
      <c r="F17" s="63"/>
      <c r="G17" s="57"/>
      <c r="H17" s="439" t="s">
        <v>28</v>
      </c>
      <c r="I17" s="402">
        <v>30</v>
      </c>
      <c r="J17" s="257"/>
      <c r="K17" s="488"/>
      <c r="L17" s="489"/>
      <c r="M17" s="490"/>
      <c r="N17" s="491"/>
      <c r="O17" s="60"/>
      <c r="P17" s="64"/>
    </row>
    <row r="18" spans="1:16" s="62" customFormat="1" ht="78.75" x14ac:dyDescent="0.25">
      <c r="A18" s="835"/>
      <c r="B18" s="54">
        <v>5</v>
      </c>
      <c r="C18" s="65" t="s">
        <v>32</v>
      </c>
      <c r="D18" s="56"/>
      <c r="E18" s="65"/>
      <c r="F18" s="65"/>
      <c r="G18" s="57"/>
      <c r="H18" s="439" t="s">
        <v>28</v>
      </c>
      <c r="I18" s="402">
        <v>80</v>
      </c>
      <c r="J18" s="258"/>
      <c r="K18" s="488"/>
      <c r="L18" s="489"/>
      <c r="M18" s="490"/>
      <c r="N18" s="491"/>
      <c r="O18" s="60"/>
      <c r="P18" s="61"/>
    </row>
    <row r="19" spans="1:16" s="62" customFormat="1" ht="31.5" x14ac:dyDescent="0.25">
      <c r="A19" s="835"/>
      <c r="B19" s="54">
        <v>6</v>
      </c>
      <c r="C19" s="55" t="s">
        <v>33</v>
      </c>
      <c r="D19" s="56"/>
      <c r="E19" s="55"/>
      <c r="F19" s="55"/>
      <c r="G19" s="57"/>
      <c r="H19" s="439" t="s">
        <v>28</v>
      </c>
      <c r="I19" s="402">
        <v>70</v>
      </c>
      <c r="J19" s="258"/>
      <c r="K19" s="58"/>
      <c r="L19" s="59"/>
      <c r="M19" s="490"/>
      <c r="N19" s="491"/>
      <c r="O19" s="60"/>
      <c r="P19" s="61"/>
    </row>
    <row r="20" spans="1:16" s="62" customFormat="1" ht="63" x14ac:dyDescent="0.25">
      <c r="A20" s="835"/>
      <c r="B20" s="54">
        <v>7</v>
      </c>
      <c r="C20" s="66" t="s">
        <v>34</v>
      </c>
      <c r="D20" s="75"/>
      <c r="E20" s="67"/>
      <c r="F20" s="67"/>
      <c r="G20" s="57"/>
      <c r="H20" s="440" t="s">
        <v>28</v>
      </c>
      <c r="I20" s="403">
        <v>70</v>
      </c>
      <c r="J20" s="289"/>
      <c r="K20" s="58"/>
      <c r="L20" s="59"/>
      <c r="M20" s="490"/>
      <c r="N20" s="491"/>
      <c r="O20" s="60"/>
      <c r="P20" s="61"/>
    </row>
    <row r="21" spans="1:16" s="62" customFormat="1" ht="23.25" customHeight="1" x14ac:dyDescent="0.25">
      <c r="A21" s="835"/>
      <c r="B21" s="54">
        <v>8</v>
      </c>
      <c r="C21" s="55" t="s">
        <v>35</v>
      </c>
      <c r="D21" s="56"/>
      <c r="E21" s="55"/>
      <c r="F21" s="55"/>
      <c r="G21" s="57"/>
      <c r="H21" s="440" t="s">
        <v>28</v>
      </c>
      <c r="I21" s="403">
        <v>50</v>
      </c>
      <c r="J21" s="258"/>
      <c r="K21" s="58"/>
      <c r="L21" s="59"/>
      <c r="M21" s="490"/>
      <c r="N21" s="491"/>
      <c r="O21" s="60"/>
      <c r="P21" s="61"/>
    </row>
    <row r="22" spans="1:16" s="242" customFormat="1" ht="31.5" x14ac:dyDescent="0.25">
      <c r="A22" s="835"/>
      <c r="B22" s="237">
        <v>9</v>
      </c>
      <c r="C22" s="234" t="s">
        <v>36</v>
      </c>
      <c r="D22" s="238"/>
      <c r="E22" s="234"/>
      <c r="F22" s="234"/>
      <c r="G22" s="239"/>
      <c r="H22" s="441" t="s">
        <v>28</v>
      </c>
      <c r="I22" s="404">
        <v>10</v>
      </c>
      <c r="J22" s="258"/>
      <c r="K22" s="58"/>
      <c r="L22" s="59"/>
      <c r="M22" s="490"/>
      <c r="N22" s="491"/>
      <c r="O22" s="239"/>
      <c r="P22" s="241"/>
    </row>
    <row r="23" spans="1:16" s="62" customFormat="1" x14ac:dyDescent="0.25">
      <c r="A23" s="401"/>
      <c r="B23" s="482">
        <v>10</v>
      </c>
      <c r="C23" s="493" t="s">
        <v>194</v>
      </c>
      <c r="D23" s="494"/>
      <c r="E23" s="495"/>
      <c r="F23" s="495"/>
      <c r="G23" s="485"/>
      <c r="H23" s="486" t="s">
        <v>28</v>
      </c>
      <c r="I23" s="487">
        <v>10</v>
      </c>
      <c r="J23" s="292"/>
      <c r="K23" s="488"/>
      <c r="L23" s="489"/>
      <c r="M23" s="490"/>
      <c r="N23" s="491"/>
      <c r="O23" s="492"/>
      <c r="P23" s="294"/>
    </row>
    <row r="24" spans="1:16" s="62" customFormat="1" x14ac:dyDescent="0.25">
      <c r="A24" s="401"/>
      <c r="B24" s="482">
        <v>11</v>
      </c>
      <c r="C24" s="493" t="s">
        <v>214</v>
      </c>
      <c r="D24" s="494"/>
      <c r="E24" s="495"/>
      <c r="F24" s="495"/>
      <c r="G24" s="485"/>
      <c r="H24" s="486" t="s">
        <v>28</v>
      </c>
      <c r="I24" s="487">
        <v>10</v>
      </c>
      <c r="J24" s="292"/>
      <c r="K24" s="488"/>
      <c r="L24" s="489"/>
      <c r="M24" s="490"/>
      <c r="N24" s="491"/>
      <c r="O24" s="492"/>
      <c r="P24" s="294"/>
    </row>
    <row r="25" spans="1:16" s="62" customFormat="1" x14ac:dyDescent="0.25">
      <c r="A25" s="401"/>
      <c r="B25" s="482">
        <v>12</v>
      </c>
      <c r="C25" s="493" t="s">
        <v>195</v>
      </c>
      <c r="D25" s="494"/>
      <c r="E25" s="495"/>
      <c r="F25" s="495"/>
      <c r="G25" s="485"/>
      <c r="H25" s="486" t="s">
        <v>28</v>
      </c>
      <c r="I25" s="487">
        <v>10</v>
      </c>
      <c r="J25" s="292"/>
      <c r="K25" s="488"/>
      <c r="L25" s="489"/>
      <c r="M25" s="490"/>
      <c r="N25" s="491"/>
      <c r="O25" s="492"/>
      <c r="P25" s="294"/>
    </row>
    <row r="26" spans="1:16" s="62" customFormat="1" x14ac:dyDescent="0.25">
      <c r="A26" s="401"/>
      <c r="B26" s="482">
        <v>13</v>
      </c>
      <c r="C26" s="493" t="s">
        <v>179</v>
      </c>
      <c r="D26" s="494"/>
      <c r="E26" s="495"/>
      <c r="F26" s="495"/>
      <c r="G26" s="485"/>
      <c r="H26" s="486" t="s">
        <v>28</v>
      </c>
      <c r="I26" s="487">
        <v>10</v>
      </c>
      <c r="J26" s="292"/>
      <c r="K26" s="488"/>
      <c r="L26" s="489"/>
      <c r="M26" s="490"/>
      <c r="N26" s="491"/>
      <c r="O26" s="492"/>
      <c r="P26" s="294"/>
    </row>
    <row r="27" spans="1:16" s="62" customFormat="1" x14ac:dyDescent="0.25">
      <c r="A27" s="401"/>
      <c r="B27" s="482">
        <v>14</v>
      </c>
      <c r="C27" s="493" t="s">
        <v>196</v>
      </c>
      <c r="D27" s="494"/>
      <c r="E27" s="495"/>
      <c r="F27" s="495"/>
      <c r="G27" s="485"/>
      <c r="H27" s="486" t="s">
        <v>28</v>
      </c>
      <c r="I27" s="487">
        <v>15</v>
      </c>
      <c r="J27" s="292"/>
      <c r="K27" s="488"/>
      <c r="L27" s="489"/>
      <c r="M27" s="490"/>
      <c r="N27" s="491"/>
      <c r="O27" s="492"/>
      <c r="P27" s="294"/>
    </row>
    <row r="28" spans="1:16" s="62" customFormat="1" x14ac:dyDescent="0.25">
      <c r="A28" s="401"/>
      <c r="B28" s="54"/>
      <c r="C28" s="68" t="s">
        <v>37</v>
      </c>
      <c r="D28" s="69">
        <v>1179250</v>
      </c>
      <c r="E28" s="68"/>
      <c r="F28" s="68"/>
      <c r="G28" s="57"/>
      <c r="H28" s="440"/>
      <c r="I28" s="403"/>
      <c r="J28" s="481"/>
      <c r="K28" s="70"/>
      <c r="L28" s="59"/>
      <c r="M28" s="307">
        <f>SUM(M14:M27)</f>
        <v>0</v>
      </c>
      <c r="N28" s="308">
        <f>SUM(N14:N27)</f>
        <v>0</v>
      </c>
      <c r="O28" s="60"/>
      <c r="P28" s="61"/>
    </row>
    <row r="29" spans="1:16" x14ac:dyDescent="0.25">
      <c r="A29" s="496">
        <v>2</v>
      </c>
      <c r="B29" s="497"/>
      <c r="C29" s="498" t="s">
        <v>38</v>
      </c>
      <c r="D29" s="499"/>
      <c r="E29" s="500"/>
      <c r="F29" s="500"/>
      <c r="G29" s="501"/>
      <c r="H29" s="440"/>
      <c r="I29" s="403"/>
      <c r="J29" s="481"/>
      <c r="K29" s="502"/>
      <c r="L29" s="59"/>
      <c r="M29" s="503"/>
      <c r="N29" s="504"/>
      <c r="O29" s="505"/>
      <c r="P29" s="230"/>
    </row>
    <row r="30" spans="1:16" s="232" customFormat="1" ht="17.25" customHeight="1" x14ac:dyDescent="0.25">
      <c r="A30" s="506"/>
      <c r="B30" s="507"/>
      <c r="C30" s="508" t="s">
        <v>26</v>
      </c>
      <c r="D30" s="509"/>
      <c r="E30" s="510"/>
      <c r="F30" s="510"/>
      <c r="G30" s="505"/>
      <c r="H30" s="511"/>
      <c r="I30" s="512"/>
      <c r="J30" s="513"/>
      <c r="K30" s="514"/>
      <c r="L30" s="59"/>
      <c r="M30" s="515"/>
      <c r="N30" s="516"/>
      <c r="O30" s="505"/>
      <c r="P30" s="231"/>
    </row>
    <row r="31" spans="1:16" ht="78.75" x14ac:dyDescent="0.25">
      <c r="A31" s="517"/>
      <c r="B31" s="497">
        <v>1</v>
      </c>
      <c r="C31" s="518" t="s">
        <v>39</v>
      </c>
      <c r="D31" s="519"/>
      <c r="E31" s="520"/>
      <c r="F31" s="520"/>
      <c r="G31" s="501"/>
      <c r="H31" s="440" t="s">
        <v>28</v>
      </c>
      <c r="I31" s="521">
        <v>40</v>
      </c>
      <c r="J31" s="481"/>
      <c r="K31" s="488"/>
      <c r="L31" s="248"/>
      <c r="M31" s="490"/>
      <c r="N31" s="491"/>
      <c r="O31" s="492"/>
      <c r="P31" s="230"/>
    </row>
    <row r="32" spans="1:16" ht="63" x14ac:dyDescent="0.25">
      <c r="A32" s="517"/>
      <c r="B32" s="497">
        <v>2</v>
      </c>
      <c r="C32" s="522" t="s">
        <v>40</v>
      </c>
      <c r="D32" s="523"/>
      <c r="E32" s="524"/>
      <c r="F32" s="524"/>
      <c r="G32" s="501"/>
      <c r="H32" s="440" t="s">
        <v>28</v>
      </c>
      <c r="I32" s="409">
        <v>44</v>
      </c>
      <c r="J32" s="481"/>
      <c r="K32" s="488"/>
      <c r="L32" s="248"/>
      <c r="M32" s="490"/>
      <c r="N32" s="491"/>
      <c r="O32" s="492"/>
      <c r="P32" s="230"/>
    </row>
    <row r="33" spans="1:16" ht="63" x14ac:dyDescent="0.25">
      <c r="A33" s="517"/>
      <c r="B33" s="497">
        <v>3</v>
      </c>
      <c r="C33" s="522" t="s">
        <v>41</v>
      </c>
      <c r="D33" s="523"/>
      <c r="E33" s="524"/>
      <c r="F33" s="524"/>
      <c r="G33" s="501"/>
      <c r="H33" s="440" t="s">
        <v>28</v>
      </c>
      <c r="I33" s="409">
        <v>20</v>
      </c>
      <c r="J33" s="481"/>
      <c r="K33" s="488"/>
      <c r="L33" s="248"/>
      <c r="M33" s="490"/>
      <c r="N33" s="491"/>
      <c r="O33" s="492"/>
      <c r="P33" s="230"/>
    </row>
    <row r="34" spans="1:16" x14ac:dyDescent="0.25">
      <c r="A34" s="74"/>
      <c r="B34" s="71"/>
      <c r="C34" s="68" t="s">
        <v>37</v>
      </c>
      <c r="D34" s="69">
        <v>2210000</v>
      </c>
      <c r="E34" s="68"/>
      <c r="F34" s="68"/>
      <c r="G34" s="41"/>
      <c r="H34" s="440"/>
      <c r="I34" s="409"/>
      <c r="J34" s="481"/>
      <c r="K34" s="77"/>
      <c r="L34" s="78"/>
      <c r="M34" s="309">
        <f>SUM(M31:M33)</f>
        <v>0</v>
      </c>
      <c r="N34" s="310">
        <f>SUM(N31:N33)</f>
        <v>0</v>
      </c>
      <c r="O34" s="45"/>
      <c r="P34" s="3"/>
    </row>
    <row r="35" spans="1:16" ht="31.5" x14ac:dyDescent="0.25">
      <c r="A35" s="36">
        <v>3</v>
      </c>
      <c r="B35" s="79"/>
      <c r="C35" s="38" t="s">
        <v>42</v>
      </c>
      <c r="D35" s="80"/>
      <c r="E35" s="40"/>
      <c r="F35" s="40"/>
      <c r="G35" s="41"/>
      <c r="H35" s="440"/>
      <c r="I35" s="403"/>
      <c r="J35" s="481"/>
      <c r="K35" s="42"/>
      <c r="L35" s="42"/>
      <c r="M35" s="311"/>
      <c r="N35" s="312"/>
      <c r="O35" s="45"/>
      <c r="P35" s="3"/>
    </row>
    <row r="36" spans="1:16" s="53" customFormat="1" ht="17.25" customHeight="1" x14ac:dyDescent="0.25">
      <c r="A36" s="46"/>
      <c r="B36" s="37"/>
      <c r="C36" s="47" t="s">
        <v>26</v>
      </c>
      <c r="D36" s="39"/>
      <c r="E36" s="40"/>
      <c r="F36" s="40"/>
      <c r="G36" s="45"/>
      <c r="H36" s="438"/>
      <c r="I36" s="408"/>
      <c r="J36" s="120"/>
      <c r="K36" s="49"/>
      <c r="L36" s="49"/>
      <c r="M36" s="313"/>
      <c r="N36" s="314"/>
      <c r="O36" s="45"/>
      <c r="P36" s="52"/>
    </row>
    <row r="37" spans="1:16" ht="47.25" x14ac:dyDescent="0.25">
      <c r="A37" s="74"/>
      <c r="B37" s="71">
        <v>1</v>
      </c>
      <c r="C37" s="66" t="s">
        <v>43</v>
      </c>
      <c r="D37" s="75"/>
      <c r="E37" s="67"/>
      <c r="F37" s="67"/>
      <c r="G37" s="41"/>
      <c r="H37" s="440" t="s">
        <v>28</v>
      </c>
      <c r="I37" s="410">
        <v>3</v>
      </c>
      <c r="J37" s="261"/>
      <c r="K37" s="58"/>
      <c r="L37" s="248"/>
      <c r="M37" s="315"/>
      <c r="N37" s="316"/>
      <c r="O37" s="45"/>
      <c r="P37" s="3"/>
    </row>
    <row r="38" spans="1:16" s="129" customFormat="1" ht="31.5" x14ac:dyDescent="0.25">
      <c r="A38" s="125"/>
      <c r="B38" s="235">
        <v>2</v>
      </c>
      <c r="C38" s="126" t="s">
        <v>44</v>
      </c>
      <c r="D38" s="236"/>
      <c r="E38" s="126"/>
      <c r="F38" s="126"/>
      <c r="G38" s="127"/>
      <c r="H38" s="440" t="s">
        <v>28</v>
      </c>
      <c r="I38" s="410">
        <v>5</v>
      </c>
      <c r="J38" s="262"/>
      <c r="K38" s="58"/>
      <c r="L38" s="248"/>
      <c r="M38" s="315"/>
      <c r="N38" s="316"/>
      <c r="O38" s="127"/>
      <c r="P38" s="128"/>
    </row>
    <row r="39" spans="1:16" s="129" customFormat="1" ht="19.5" customHeight="1" x14ac:dyDescent="0.25">
      <c r="A39" s="125"/>
      <c r="B39" s="235">
        <v>3</v>
      </c>
      <c r="C39" s="126" t="s">
        <v>45</v>
      </c>
      <c r="D39" s="239"/>
      <c r="E39" s="126"/>
      <c r="F39" s="126"/>
      <c r="G39" s="127"/>
      <c r="H39" s="440" t="s">
        <v>28</v>
      </c>
      <c r="I39" s="410">
        <v>5</v>
      </c>
      <c r="J39" s="525"/>
      <c r="K39" s="58"/>
      <c r="L39" s="248"/>
      <c r="M39" s="315"/>
      <c r="N39" s="316"/>
      <c r="O39" s="127"/>
      <c r="P39" s="128"/>
    </row>
    <row r="40" spans="1:16" s="129" customFormat="1" x14ac:dyDescent="0.35">
      <c r="A40" s="526"/>
      <c r="B40" s="527">
        <v>4</v>
      </c>
      <c r="C40" s="301" t="s">
        <v>129</v>
      </c>
      <c r="D40" s="301"/>
      <c r="E40" s="301"/>
      <c r="F40" s="301"/>
      <c r="G40" s="528"/>
      <c r="H40" s="441" t="s">
        <v>28</v>
      </c>
      <c r="I40" s="529">
        <v>1</v>
      </c>
      <c r="J40" s="267"/>
      <c r="K40" s="292"/>
      <c r="L40" s="293"/>
      <c r="M40" s="317"/>
      <c r="N40" s="318"/>
      <c r="O40" s="301"/>
    </row>
    <row r="41" spans="1:16" ht="19.5" customHeight="1" x14ac:dyDescent="0.25">
      <c r="A41" s="74"/>
      <c r="B41" s="71"/>
      <c r="C41" s="68" t="s">
        <v>37</v>
      </c>
      <c r="D41" s="69">
        <v>3536000</v>
      </c>
      <c r="E41" s="68"/>
      <c r="F41" s="68"/>
      <c r="G41" s="41"/>
      <c r="H41" s="530"/>
      <c r="I41" s="409"/>
      <c r="J41" s="481"/>
      <c r="K41" s="83"/>
      <c r="L41" s="42"/>
      <c r="M41" s="309">
        <f>SUM(M37:M40)</f>
        <v>0</v>
      </c>
      <c r="N41" s="319">
        <f>SUM(N37:N40)</f>
        <v>0</v>
      </c>
      <c r="O41" s="45"/>
      <c r="P41" s="3"/>
    </row>
    <row r="42" spans="1:16" x14ac:dyDescent="0.25">
      <c r="A42" s="36">
        <v>4</v>
      </c>
      <c r="B42" s="79"/>
      <c r="C42" s="38" t="s">
        <v>46</v>
      </c>
      <c r="D42" s="84"/>
      <c r="E42" s="40"/>
      <c r="F42" s="40"/>
      <c r="G42" s="41"/>
      <c r="H42" s="442"/>
      <c r="I42" s="411"/>
      <c r="J42" s="91"/>
      <c r="K42" s="86"/>
      <c r="L42" s="86"/>
      <c r="M42" s="320"/>
      <c r="N42" s="321"/>
      <c r="O42" s="45"/>
      <c r="P42" s="3"/>
    </row>
    <row r="43" spans="1:16" s="53" customFormat="1" ht="17.25" customHeight="1" x14ac:dyDescent="0.25">
      <c r="A43" s="46"/>
      <c r="B43" s="37"/>
      <c r="C43" s="47" t="s">
        <v>26</v>
      </c>
      <c r="D43" s="39"/>
      <c r="E43" s="40"/>
      <c r="F43" s="40"/>
      <c r="G43" s="45"/>
      <c r="H43" s="438"/>
      <c r="I43" s="408"/>
      <c r="J43" s="120"/>
      <c r="K43" s="49"/>
      <c r="L43" s="49"/>
      <c r="M43" s="313"/>
      <c r="N43" s="314"/>
      <c r="O43" s="45"/>
      <c r="P43" s="52"/>
    </row>
    <row r="44" spans="1:16" ht="47.25" x14ac:dyDescent="0.25">
      <c r="A44" s="74"/>
      <c r="B44" s="71">
        <v>1</v>
      </c>
      <c r="C44" s="66" t="s">
        <v>108</v>
      </c>
      <c r="D44" s="87"/>
      <c r="E44" s="67"/>
      <c r="F44" s="67"/>
      <c r="G44" s="41"/>
      <c r="H44" s="440" t="s">
        <v>28</v>
      </c>
      <c r="I44" s="412">
        <v>30</v>
      </c>
      <c r="J44" s="481"/>
      <c r="K44" s="58"/>
      <c r="L44" s="88"/>
      <c r="M44" s="315"/>
      <c r="N44" s="316"/>
      <c r="O44" s="45"/>
      <c r="P44" s="3"/>
    </row>
    <row r="45" spans="1:16" ht="47.25" x14ac:dyDescent="0.25">
      <c r="A45" s="74"/>
      <c r="B45" s="71">
        <v>2</v>
      </c>
      <c r="C45" s="66" t="s">
        <v>107</v>
      </c>
      <c r="D45" s="87"/>
      <c r="E45" s="67"/>
      <c r="F45" s="67"/>
      <c r="G45" s="41"/>
      <c r="H45" s="440" t="s">
        <v>28</v>
      </c>
      <c r="I45" s="412">
        <v>6</v>
      </c>
      <c r="J45" s="481"/>
      <c r="K45" s="58"/>
      <c r="L45" s="88"/>
      <c r="M45" s="315"/>
      <c r="N45" s="316"/>
      <c r="O45" s="45"/>
      <c r="P45" s="3"/>
    </row>
    <row r="46" spans="1:16" ht="19.5" customHeight="1" x14ac:dyDescent="0.25">
      <c r="A46" s="74"/>
      <c r="B46" s="71"/>
      <c r="C46" s="68" t="s">
        <v>37</v>
      </c>
      <c r="D46" s="69">
        <v>208800</v>
      </c>
      <c r="E46" s="68"/>
      <c r="F46" s="68"/>
      <c r="G46" s="41"/>
      <c r="H46" s="440"/>
      <c r="I46" s="412"/>
      <c r="J46" s="481"/>
      <c r="K46" s="42"/>
      <c r="L46" s="42"/>
      <c r="M46" s="309">
        <f>SUM(M44:M45)</f>
        <v>0</v>
      </c>
      <c r="N46" s="319">
        <f>SUM(N44:N45)</f>
        <v>0</v>
      </c>
      <c r="O46" s="45"/>
      <c r="P46" s="3"/>
    </row>
    <row r="47" spans="1:16" x14ac:dyDescent="0.25">
      <c r="A47" s="496">
        <v>5</v>
      </c>
      <c r="B47" s="531"/>
      <c r="C47" s="532" t="s">
        <v>47</v>
      </c>
      <c r="D47" s="533"/>
      <c r="E47" s="510"/>
      <c r="F47" s="510"/>
      <c r="G47" s="501"/>
      <c r="H47" s="486"/>
      <c r="I47" s="487"/>
      <c r="J47" s="488"/>
      <c r="K47" s="488"/>
      <c r="L47" s="488"/>
      <c r="M47" s="490"/>
      <c r="N47" s="491"/>
      <c r="O47" s="505"/>
      <c r="P47" s="230"/>
    </row>
    <row r="48" spans="1:16" s="232" customFormat="1" ht="17.25" customHeight="1" x14ac:dyDescent="0.25">
      <c r="A48" s="506"/>
      <c r="B48" s="507"/>
      <c r="C48" s="508" t="s">
        <v>26</v>
      </c>
      <c r="D48" s="509"/>
      <c r="E48" s="510"/>
      <c r="F48" s="510"/>
      <c r="G48" s="505"/>
      <c r="H48" s="511"/>
      <c r="I48" s="512"/>
      <c r="J48" s="513"/>
      <c r="K48" s="514"/>
      <c r="L48" s="514"/>
      <c r="M48" s="515"/>
      <c r="N48" s="516"/>
      <c r="O48" s="505"/>
      <c r="P48" s="231"/>
    </row>
    <row r="49" spans="1:16" ht="315" x14ac:dyDescent="0.25">
      <c r="A49" s="89"/>
      <c r="B49" s="534">
        <v>1</v>
      </c>
      <c r="C49" s="535" t="s">
        <v>136</v>
      </c>
      <c r="D49" s="536"/>
      <c r="E49" s="537"/>
      <c r="F49" s="537"/>
      <c r="G49" s="501"/>
      <c r="H49" s="538" t="s">
        <v>28</v>
      </c>
      <c r="I49" s="539">
        <v>120</v>
      </c>
      <c r="J49" s="540"/>
      <c r="K49" s="488"/>
      <c r="L49" s="388"/>
      <c r="M49" s="541"/>
      <c r="N49" s="542"/>
      <c r="O49" s="543"/>
      <c r="P49" s="230"/>
    </row>
    <row r="50" spans="1:16" ht="143.25" x14ac:dyDescent="0.35">
      <c r="A50" s="544"/>
      <c r="B50" s="545">
        <v>2</v>
      </c>
      <c r="C50" s="546" t="s">
        <v>48</v>
      </c>
      <c r="D50" s="547"/>
      <c r="E50" s="94"/>
      <c r="F50" s="95"/>
      <c r="G50" s="96"/>
      <c r="H50" s="548" t="s">
        <v>28</v>
      </c>
      <c r="I50" s="549">
        <v>500</v>
      </c>
      <c r="J50" s="540"/>
      <c r="K50" s="550"/>
      <c r="L50" s="551"/>
      <c r="M50" s="541"/>
      <c r="N50" s="542"/>
      <c r="O50" s="552"/>
    </row>
    <row r="51" spans="1:16" ht="48.75" x14ac:dyDescent="0.35">
      <c r="A51" s="544"/>
      <c r="B51" s="545">
        <v>3</v>
      </c>
      <c r="C51" s="546" t="s">
        <v>49</v>
      </c>
      <c r="D51" s="547"/>
      <c r="E51" s="94"/>
      <c r="F51" s="95"/>
      <c r="G51" s="96"/>
      <c r="H51" s="548" t="s">
        <v>28</v>
      </c>
      <c r="I51" s="549">
        <v>200</v>
      </c>
      <c r="J51" s="553"/>
      <c r="K51" s="550"/>
      <c r="L51" s="551"/>
      <c r="M51" s="541"/>
      <c r="N51" s="542"/>
      <c r="O51" s="552"/>
    </row>
    <row r="52" spans="1:16" ht="19.5" customHeight="1" x14ac:dyDescent="0.25">
      <c r="A52" s="89"/>
      <c r="B52" s="534">
        <v>4</v>
      </c>
      <c r="C52" s="535" t="s">
        <v>50</v>
      </c>
      <c r="D52" s="536"/>
      <c r="E52" s="537"/>
      <c r="F52" s="537"/>
      <c r="G52" s="501"/>
      <c r="H52" s="538" t="s">
        <v>28</v>
      </c>
      <c r="I52" s="539">
        <v>30</v>
      </c>
      <c r="J52" s="540"/>
      <c r="K52" s="550"/>
      <c r="L52" s="551"/>
      <c r="M52" s="541"/>
      <c r="N52" s="542"/>
      <c r="O52" s="554"/>
      <c r="P52" s="230"/>
    </row>
    <row r="53" spans="1:16" ht="19.5" customHeight="1" x14ac:dyDescent="0.25">
      <c r="A53" s="89"/>
      <c r="B53" s="534">
        <v>5</v>
      </c>
      <c r="C53" s="535" t="s">
        <v>51</v>
      </c>
      <c r="D53" s="555"/>
      <c r="E53" s="537"/>
      <c r="F53" s="537"/>
      <c r="G53" s="501"/>
      <c r="H53" s="556" t="s">
        <v>28</v>
      </c>
      <c r="I53" s="539">
        <v>70</v>
      </c>
      <c r="J53" s="540"/>
      <c r="K53" s="550"/>
      <c r="L53" s="551"/>
      <c r="M53" s="541"/>
      <c r="N53" s="542"/>
      <c r="O53" s="554"/>
      <c r="P53" s="230"/>
    </row>
    <row r="54" spans="1:16" ht="46.5" customHeight="1" x14ac:dyDescent="0.25">
      <c r="A54" s="89"/>
      <c r="B54" s="534">
        <v>6</v>
      </c>
      <c r="C54" s="535" t="s">
        <v>109</v>
      </c>
      <c r="D54" s="555"/>
      <c r="E54" s="537"/>
      <c r="F54" s="537"/>
      <c r="G54" s="501"/>
      <c r="H54" s="556" t="s">
        <v>28</v>
      </c>
      <c r="I54" s="539">
        <v>100</v>
      </c>
      <c r="J54" s="553"/>
      <c r="K54" s="550"/>
      <c r="L54" s="551"/>
      <c r="M54" s="541"/>
      <c r="N54" s="542"/>
      <c r="O54" s="554"/>
      <c r="P54" s="230"/>
    </row>
    <row r="55" spans="1:16" ht="46.5" customHeight="1" x14ac:dyDescent="0.25">
      <c r="A55" s="89"/>
      <c r="B55" s="534">
        <v>7</v>
      </c>
      <c r="C55" s="383" t="s">
        <v>173</v>
      </c>
      <c r="D55" s="555"/>
      <c r="E55" s="537"/>
      <c r="F55" s="537"/>
      <c r="G55" s="501"/>
      <c r="H55" s="556" t="s">
        <v>28</v>
      </c>
      <c r="I55" s="410">
        <v>72</v>
      </c>
      <c r="J55" s="550"/>
      <c r="K55" s="550"/>
      <c r="L55" s="557"/>
      <c r="M55" s="541"/>
      <c r="N55" s="542"/>
      <c r="O55" s="554"/>
      <c r="P55" s="230"/>
    </row>
    <row r="56" spans="1:16" ht="19.5" customHeight="1" x14ac:dyDescent="0.25">
      <c r="A56" s="89"/>
      <c r="B56" s="90"/>
      <c r="C56" s="68" t="s">
        <v>37</v>
      </c>
      <c r="D56" s="69">
        <v>705610.2</v>
      </c>
      <c r="E56" s="68"/>
      <c r="F56" s="68"/>
      <c r="G56" s="41"/>
      <c r="H56" s="443"/>
      <c r="I56" s="411"/>
      <c r="J56" s="91"/>
      <c r="K56" s="91"/>
      <c r="L56" s="91"/>
      <c r="M56" s="322">
        <f>SUM(M49:M55)</f>
        <v>0</v>
      </c>
      <c r="N56" s="310">
        <f>SUM(N49:N55)</f>
        <v>0</v>
      </c>
      <c r="O56" s="100"/>
      <c r="P56" s="3"/>
    </row>
    <row r="57" spans="1:16" x14ac:dyDescent="0.25">
      <c r="A57" s="36">
        <v>6</v>
      </c>
      <c r="B57" s="79"/>
      <c r="C57" s="103" t="s">
        <v>146</v>
      </c>
      <c r="D57" s="104"/>
      <c r="E57" s="105"/>
      <c r="F57" s="105"/>
      <c r="G57" s="41"/>
      <c r="H57" s="444"/>
      <c r="I57" s="403"/>
      <c r="J57" s="263"/>
      <c r="K57" s="106"/>
      <c r="L57" s="106"/>
      <c r="M57" s="323"/>
      <c r="N57" s="324"/>
      <c r="O57" s="107"/>
      <c r="P57" s="3"/>
    </row>
    <row r="58" spans="1:16" s="53" customFormat="1" ht="17.25" customHeight="1" x14ac:dyDescent="0.25">
      <c r="A58" s="46"/>
      <c r="B58" s="37"/>
      <c r="C58" s="47" t="s">
        <v>26</v>
      </c>
      <c r="D58" s="39"/>
      <c r="E58" s="40"/>
      <c r="F58" s="40"/>
      <c r="G58" s="45"/>
      <c r="H58" s="438"/>
      <c r="I58" s="408"/>
      <c r="J58" s="120"/>
      <c r="K58" s="49"/>
      <c r="L58" s="49"/>
      <c r="M58" s="313"/>
      <c r="N58" s="314"/>
      <c r="O58" s="45"/>
      <c r="P58" s="52"/>
    </row>
    <row r="59" spans="1:16" ht="76.5" x14ac:dyDescent="0.25">
      <c r="A59" s="108"/>
      <c r="B59" s="109" t="s">
        <v>52</v>
      </c>
      <c r="C59" s="110" t="s">
        <v>111</v>
      </c>
      <c r="D59" s="111"/>
      <c r="E59" s="112"/>
      <c r="F59" s="112"/>
      <c r="G59" s="41"/>
      <c r="H59" s="442" t="s">
        <v>28</v>
      </c>
      <c r="I59" s="413">
        <v>10</v>
      </c>
      <c r="J59" s="481"/>
      <c r="K59" s="58"/>
      <c r="L59" s="249"/>
      <c r="M59" s="315"/>
      <c r="N59" s="316"/>
      <c r="O59" s="45"/>
      <c r="P59" s="3"/>
    </row>
    <row r="60" spans="1:16" ht="38.25" x14ac:dyDescent="0.25">
      <c r="A60" s="108"/>
      <c r="B60" s="109" t="s">
        <v>53</v>
      </c>
      <c r="C60" s="111" t="s">
        <v>110</v>
      </c>
      <c r="D60" s="111"/>
      <c r="E60" s="115"/>
      <c r="F60" s="115"/>
      <c r="G60" s="41"/>
      <c r="H60" s="442" t="s">
        <v>28</v>
      </c>
      <c r="I60" s="410">
        <v>40</v>
      </c>
      <c r="J60" s="481"/>
      <c r="K60" s="58"/>
      <c r="L60" s="249"/>
      <c r="M60" s="315"/>
      <c r="N60" s="316"/>
      <c r="O60" s="45"/>
      <c r="P60" s="3"/>
    </row>
    <row r="61" spans="1:16" x14ac:dyDescent="0.25">
      <c r="A61" s="108"/>
      <c r="B61" s="116"/>
      <c r="C61" s="68" t="s">
        <v>37</v>
      </c>
      <c r="D61" s="69">
        <v>550000</v>
      </c>
      <c r="E61" s="68"/>
      <c r="F61" s="68"/>
      <c r="G61" s="41"/>
      <c r="H61" s="445"/>
      <c r="I61" s="409"/>
      <c r="J61" s="481"/>
      <c r="K61" s="113"/>
      <c r="L61" s="114"/>
      <c r="M61" s="307">
        <f>SUM(M59:M60)</f>
        <v>0</v>
      </c>
      <c r="N61" s="308">
        <f>SUM(N59:N60)</f>
        <v>0</v>
      </c>
      <c r="O61" s="45"/>
      <c r="P61" s="3"/>
    </row>
    <row r="62" spans="1:16" x14ac:dyDescent="0.25">
      <c r="A62" s="36">
        <v>7</v>
      </c>
      <c r="B62" s="117"/>
      <c r="C62" s="118" t="s">
        <v>54</v>
      </c>
      <c r="D62" s="384"/>
      <c r="E62" s="385"/>
      <c r="F62" s="119"/>
      <c r="G62" s="41"/>
      <c r="H62" s="446"/>
      <c r="I62" s="408"/>
      <c r="J62" s="120"/>
      <c r="K62" s="120"/>
      <c r="L62" s="120"/>
      <c r="M62" s="313"/>
      <c r="N62" s="314"/>
      <c r="O62" s="45"/>
      <c r="P62" s="3"/>
    </row>
    <row r="63" spans="1:16" s="53" customFormat="1" ht="17.25" customHeight="1" x14ac:dyDescent="0.25">
      <c r="A63" s="46"/>
      <c r="B63" s="37"/>
      <c r="C63" s="47" t="s">
        <v>26</v>
      </c>
      <c r="D63" s="39"/>
      <c r="E63" s="40"/>
      <c r="F63" s="40"/>
      <c r="G63" s="45"/>
      <c r="H63" s="438"/>
      <c r="I63" s="408"/>
      <c r="J63" s="120"/>
      <c r="K63" s="49"/>
      <c r="L63" s="49"/>
      <c r="M63" s="313"/>
      <c r="N63" s="314"/>
      <c r="O63" s="45"/>
      <c r="P63" s="52"/>
    </row>
    <row r="64" spans="1:16" s="391" customFormat="1" x14ac:dyDescent="0.25">
      <c r="A64" s="125"/>
      <c r="B64" s="386">
        <v>1</v>
      </c>
      <c r="C64" s="387" t="s">
        <v>55</v>
      </c>
      <c r="D64" s="127"/>
      <c r="E64" s="387"/>
      <c r="F64" s="387"/>
      <c r="G64" s="127"/>
      <c r="H64" s="447" t="s">
        <v>28</v>
      </c>
      <c r="I64" s="404">
        <v>5</v>
      </c>
      <c r="J64" s="525"/>
      <c r="K64" s="292"/>
      <c r="L64" s="388"/>
      <c r="M64" s="317"/>
      <c r="N64" s="389"/>
      <c r="O64" s="127"/>
      <c r="P64" s="390"/>
    </row>
    <row r="65" spans="1:16" s="122" customFormat="1" x14ac:dyDescent="0.25">
      <c r="A65" s="74"/>
      <c r="B65" s="87"/>
      <c r="C65" s="68" t="s">
        <v>37</v>
      </c>
      <c r="D65" s="69">
        <v>890000</v>
      </c>
      <c r="E65" s="68"/>
      <c r="F65" s="68"/>
      <c r="G65" s="41"/>
      <c r="H65" s="448"/>
      <c r="I65" s="403"/>
      <c r="J65" s="481"/>
      <c r="K65" s="83"/>
      <c r="L65" s="42"/>
      <c r="M65" s="349">
        <f>SUM(M64)</f>
        <v>0</v>
      </c>
      <c r="N65" s="350">
        <f>SUM(N64)</f>
        <v>0</v>
      </c>
      <c r="O65" s="45"/>
      <c r="P65" s="121"/>
    </row>
    <row r="66" spans="1:16" ht="37.5" x14ac:dyDescent="0.3">
      <c r="A66" s="36">
        <v>8</v>
      </c>
      <c r="B66" s="124"/>
      <c r="C66" s="558" t="s">
        <v>56</v>
      </c>
      <c r="D66" s="73"/>
      <c r="E66" s="105"/>
      <c r="F66" s="105"/>
      <c r="G66" s="41"/>
      <c r="H66" s="444"/>
      <c r="I66" s="403"/>
      <c r="J66" s="263"/>
      <c r="K66" s="106"/>
      <c r="L66" s="106"/>
      <c r="M66" s="323"/>
      <c r="N66" s="324"/>
      <c r="O66" s="45"/>
      <c r="P66" s="3"/>
    </row>
    <row r="67" spans="1:16" s="53" customFormat="1" ht="17.25" customHeight="1" x14ac:dyDescent="0.25">
      <c r="A67" s="46"/>
      <c r="B67" s="37"/>
      <c r="C67" s="47" t="s">
        <v>26</v>
      </c>
      <c r="D67" s="39"/>
      <c r="E67" s="40"/>
      <c r="F67" s="40"/>
      <c r="G67" s="45"/>
      <c r="H67" s="438"/>
      <c r="I67" s="408"/>
      <c r="J67" s="120"/>
      <c r="K67" s="49"/>
      <c r="L67" s="49"/>
      <c r="M67" s="313"/>
      <c r="N67" s="314"/>
      <c r="O67" s="45"/>
      <c r="P67" s="52"/>
    </row>
    <row r="68" spans="1:16" ht="90" customHeight="1" x14ac:dyDescent="0.25">
      <c r="A68" s="108"/>
      <c r="B68" s="109" t="s">
        <v>52</v>
      </c>
      <c r="C68" s="559" t="s">
        <v>57</v>
      </c>
      <c r="D68" s="111"/>
      <c r="E68" s="112"/>
      <c r="F68" s="112"/>
      <c r="G68" s="41"/>
      <c r="H68" s="442" t="s">
        <v>28</v>
      </c>
      <c r="I68" s="413">
        <v>10</v>
      </c>
      <c r="J68" s="560"/>
      <c r="K68" s="58"/>
      <c r="L68" s="249"/>
      <c r="M68" s="315"/>
      <c r="N68" s="316"/>
      <c r="O68" s="45"/>
      <c r="P68" s="3"/>
    </row>
    <row r="69" spans="1:16" ht="67.5" customHeight="1" x14ac:dyDescent="0.25">
      <c r="A69" s="108"/>
      <c r="B69" s="109" t="s">
        <v>53</v>
      </c>
      <c r="C69" s="559" t="s">
        <v>58</v>
      </c>
      <c r="D69" s="111"/>
      <c r="E69" s="115"/>
      <c r="F69" s="115"/>
      <c r="G69" s="41"/>
      <c r="H69" s="442" t="s">
        <v>28</v>
      </c>
      <c r="I69" s="409">
        <v>40</v>
      </c>
      <c r="J69" s="560"/>
      <c r="K69" s="58"/>
      <c r="L69" s="249"/>
      <c r="M69" s="315"/>
      <c r="N69" s="316"/>
      <c r="O69" s="45"/>
      <c r="P69" s="3"/>
    </row>
    <row r="70" spans="1:16" s="129" customFormat="1" ht="67.5" customHeight="1" x14ac:dyDescent="0.25">
      <c r="A70" s="379"/>
      <c r="B70" s="380">
        <v>3</v>
      </c>
      <c r="C70" s="561" t="s">
        <v>221</v>
      </c>
      <c r="D70" s="381"/>
      <c r="E70" s="381"/>
      <c r="F70" s="381"/>
      <c r="G70" s="127"/>
      <c r="H70" s="449" t="s">
        <v>28</v>
      </c>
      <c r="I70" s="410">
        <v>20</v>
      </c>
      <c r="J70" s="562"/>
      <c r="K70" s="292"/>
      <c r="L70" s="249"/>
      <c r="M70" s="317"/>
      <c r="N70" s="318"/>
      <c r="O70" s="127"/>
      <c r="P70" s="128"/>
    </row>
    <row r="71" spans="1:16" x14ac:dyDescent="0.25">
      <c r="A71" s="108"/>
      <c r="B71" s="109"/>
      <c r="C71" s="68" t="s">
        <v>37</v>
      </c>
      <c r="D71" s="69">
        <v>589800</v>
      </c>
      <c r="E71" s="68"/>
      <c r="F71" s="68"/>
      <c r="G71" s="41"/>
      <c r="H71" s="445"/>
      <c r="I71" s="409"/>
      <c r="J71" s="481"/>
      <c r="K71" s="113"/>
      <c r="L71" s="114"/>
      <c r="M71" s="307">
        <f>SUM(M68:M70)</f>
        <v>0</v>
      </c>
      <c r="N71" s="308">
        <f>SUM(N68:N70)</f>
        <v>0</v>
      </c>
      <c r="O71" s="45"/>
      <c r="P71" s="3"/>
    </row>
    <row r="72" spans="1:16" s="122" customFormat="1" ht="37.5" customHeight="1" x14ac:dyDescent="0.25">
      <c r="A72" s="392">
        <v>9</v>
      </c>
      <c r="B72" s="130" t="s">
        <v>59</v>
      </c>
      <c r="C72" s="834" t="s">
        <v>60</v>
      </c>
      <c r="D72" s="834"/>
      <c r="E72" s="131"/>
      <c r="F72" s="132"/>
      <c r="G72" s="132"/>
      <c r="H72" s="450"/>
      <c r="I72" s="414"/>
      <c r="J72" s="250"/>
      <c r="K72" s="133"/>
      <c r="L72" s="134"/>
      <c r="M72" s="353"/>
      <c r="N72" s="353"/>
      <c r="O72" s="45"/>
      <c r="P72" s="121"/>
    </row>
    <row r="73" spans="1:16" ht="15.75" customHeight="1" x14ac:dyDescent="0.25">
      <c r="A73" s="819"/>
      <c r="B73" s="820" t="s">
        <v>26</v>
      </c>
      <c r="C73" s="820"/>
      <c r="D73" s="135"/>
      <c r="E73" s="135"/>
      <c r="F73" s="135"/>
      <c r="G73" s="135"/>
      <c r="H73" s="451"/>
      <c r="I73" s="415"/>
      <c r="J73" s="481"/>
      <c r="K73" s="158"/>
      <c r="L73" s="134"/>
      <c r="M73" s="353"/>
      <c r="N73" s="353"/>
      <c r="O73" s="45"/>
      <c r="P73" s="3"/>
    </row>
    <row r="74" spans="1:16" ht="76.5" x14ac:dyDescent="0.25">
      <c r="A74" s="819"/>
      <c r="B74" s="90">
        <v>1</v>
      </c>
      <c r="C74" s="277" t="s">
        <v>61</v>
      </c>
      <c r="D74" s="137"/>
      <c r="E74" s="138"/>
      <c r="F74" s="138"/>
      <c r="G74" s="139"/>
      <c r="H74" s="452" t="s">
        <v>62</v>
      </c>
      <c r="I74" s="416">
        <v>3</v>
      </c>
      <c r="J74" s="120"/>
      <c r="K74" s="278"/>
      <c r="L74" s="279"/>
      <c r="M74" s="356"/>
      <c r="N74" s="357"/>
      <c r="O74" s="45"/>
      <c r="P74" s="3"/>
    </row>
    <row r="75" spans="1:16" ht="28.5" x14ac:dyDescent="0.25">
      <c r="A75" s="819"/>
      <c r="B75" s="90">
        <v>2</v>
      </c>
      <c r="C75" s="277" t="s">
        <v>63</v>
      </c>
      <c r="D75" s="137"/>
      <c r="E75" s="142"/>
      <c r="F75" s="143"/>
      <c r="G75" s="139"/>
      <c r="H75" s="452" t="s">
        <v>62</v>
      </c>
      <c r="I75" s="416">
        <v>5</v>
      </c>
      <c r="J75" s="120"/>
      <c r="K75" s="278"/>
      <c r="L75" s="279"/>
      <c r="M75" s="356"/>
      <c r="N75" s="357"/>
      <c r="O75" s="45"/>
    </row>
    <row r="76" spans="1:16" ht="28.5" x14ac:dyDescent="0.25">
      <c r="A76" s="819"/>
      <c r="B76" s="90">
        <v>3</v>
      </c>
      <c r="C76" s="277" t="s">
        <v>64</v>
      </c>
      <c r="D76" s="137"/>
      <c r="E76" s="142"/>
      <c r="F76" s="143"/>
      <c r="G76" s="139"/>
      <c r="H76" s="452" t="s">
        <v>62</v>
      </c>
      <c r="I76" s="416">
        <v>5</v>
      </c>
      <c r="J76" s="120"/>
      <c r="K76" s="278"/>
      <c r="L76" s="279"/>
      <c r="M76" s="356"/>
      <c r="N76" s="357"/>
      <c r="O76" s="45"/>
    </row>
    <row r="77" spans="1:16" ht="28.5" x14ac:dyDescent="0.25">
      <c r="A77" s="819"/>
      <c r="B77" s="90">
        <v>4</v>
      </c>
      <c r="C77" s="151" t="s">
        <v>65</v>
      </c>
      <c r="D77" s="137"/>
      <c r="E77" s="142"/>
      <c r="F77" s="143"/>
      <c r="G77" s="139"/>
      <c r="H77" s="452" t="s">
        <v>62</v>
      </c>
      <c r="I77" s="416">
        <v>5</v>
      </c>
      <c r="J77" s="120"/>
      <c r="K77" s="278"/>
      <c r="L77" s="279"/>
      <c r="M77" s="356"/>
      <c r="N77" s="357"/>
      <c r="O77" s="45"/>
    </row>
    <row r="78" spans="1:16" ht="28.5" x14ac:dyDescent="0.25">
      <c r="A78" s="819"/>
      <c r="B78" s="90">
        <v>5</v>
      </c>
      <c r="C78" s="151" t="s">
        <v>66</v>
      </c>
      <c r="D78" s="137"/>
      <c r="E78" s="142"/>
      <c r="F78" s="143"/>
      <c r="G78" s="139"/>
      <c r="H78" s="452" t="s">
        <v>62</v>
      </c>
      <c r="I78" s="416">
        <v>5</v>
      </c>
      <c r="J78" s="120"/>
      <c r="K78" s="278"/>
      <c r="L78" s="279"/>
      <c r="M78" s="356"/>
      <c r="N78" s="357"/>
      <c r="O78" s="45"/>
    </row>
    <row r="79" spans="1:16" s="144" customFormat="1" ht="28.5" x14ac:dyDescent="0.25">
      <c r="A79" s="819"/>
      <c r="B79" s="287">
        <v>6</v>
      </c>
      <c r="C79" s="288" t="s">
        <v>149</v>
      </c>
      <c r="D79" s="280"/>
      <c r="E79" s="281"/>
      <c r="F79" s="282"/>
      <c r="G79" s="283"/>
      <c r="H79" s="452" t="s">
        <v>62</v>
      </c>
      <c r="I79" s="416">
        <v>5</v>
      </c>
      <c r="J79" s="525"/>
      <c r="K79" s="278"/>
      <c r="L79" s="279"/>
      <c r="M79" s="356"/>
      <c r="N79" s="357"/>
      <c r="O79" s="45"/>
    </row>
    <row r="80" spans="1:16" ht="15.75" x14ac:dyDescent="0.25">
      <c r="A80" s="819"/>
      <c r="B80" s="141"/>
      <c r="C80" s="345" t="s">
        <v>37</v>
      </c>
      <c r="D80" s="469">
        <v>1839000</v>
      </c>
      <c r="E80" s="145"/>
      <c r="F80" s="145"/>
      <c r="G80" s="145"/>
      <c r="H80" s="453"/>
      <c r="I80" s="417"/>
      <c r="J80" s="250"/>
      <c r="K80" s="133"/>
      <c r="L80" s="140"/>
      <c r="M80" s="309">
        <f>SUM(M74:M79)</f>
        <v>0</v>
      </c>
      <c r="N80" s="325">
        <f>SUM(N74:N79)</f>
        <v>0</v>
      </c>
      <c r="O80" s="45"/>
    </row>
    <row r="81" spans="1:16" ht="23.25" customHeight="1" x14ac:dyDescent="0.25">
      <c r="A81" s="146">
        <v>10</v>
      </c>
      <c r="B81" s="147"/>
      <c r="C81" s="822" t="s">
        <v>137</v>
      </c>
      <c r="D81" s="822"/>
      <c r="E81" s="132"/>
      <c r="F81" s="132"/>
      <c r="G81" s="132"/>
      <c r="H81" s="450"/>
      <c r="I81" s="415"/>
      <c r="J81" s="265"/>
      <c r="K81" s="273"/>
      <c r="L81" s="140"/>
      <c r="M81" s="354"/>
      <c r="N81" s="354"/>
      <c r="O81" s="140"/>
    </row>
    <row r="82" spans="1:16" s="53" customFormat="1" ht="17.25" customHeight="1" x14ac:dyDescent="0.25">
      <c r="A82" s="46"/>
      <c r="B82" s="37"/>
      <c r="C82" s="47" t="s">
        <v>26</v>
      </c>
      <c r="D82" s="39"/>
      <c r="E82" s="40"/>
      <c r="F82" s="40"/>
      <c r="G82" s="45"/>
      <c r="H82" s="438"/>
      <c r="I82" s="408"/>
      <c r="J82" s="120"/>
      <c r="K82" s="49"/>
      <c r="L82" s="140"/>
      <c r="M82" s="354"/>
      <c r="N82" s="354"/>
      <c r="O82" s="140"/>
      <c r="P82" s="52"/>
    </row>
    <row r="83" spans="1:16" s="152" customFormat="1" ht="102" x14ac:dyDescent="0.35">
      <c r="A83" s="563"/>
      <c r="B83" s="150">
        <v>2</v>
      </c>
      <c r="C83" s="151" t="s">
        <v>67</v>
      </c>
      <c r="D83" s="135"/>
      <c r="E83" s="135"/>
      <c r="F83" s="135"/>
      <c r="G83" s="135"/>
      <c r="H83" s="564" t="s">
        <v>62</v>
      </c>
      <c r="I83" s="415">
        <v>40</v>
      </c>
      <c r="J83" s="565"/>
      <c r="K83" s="273"/>
      <c r="L83" s="149"/>
      <c r="M83" s="566"/>
      <c r="N83" s="566"/>
      <c r="O83" s="273"/>
    </row>
    <row r="84" spans="1:16" x14ac:dyDescent="0.35">
      <c r="A84" s="563"/>
      <c r="B84" s="567"/>
      <c r="C84" s="345" t="s">
        <v>37</v>
      </c>
      <c r="D84" s="568">
        <v>27200</v>
      </c>
      <c r="E84" s="96"/>
      <c r="F84" s="96"/>
      <c r="G84" s="569"/>
      <c r="H84" s="570"/>
      <c r="I84" s="571"/>
      <c r="J84" s="265"/>
      <c r="K84" s="572"/>
      <c r="L84" s="273"/>
      <c r="M84" s="309">
        <f>SUM(M83)</f>
        <v>0</v>
      </c>
      <c r="N84" s="325">
        <f>SUM(N83)</f>
        <v>0</v>
      </c>
      <c r="O84" s="273"/>
    </row>
    <row r="85" spans="1:16" ht="23.25" customHeight="1" x14ac:dyDescent="0.25">
      <c r="A85" s="146">
        <v>11</v>
      </c>
      <c r="B85" s="147"/>
      <c r="C85" s="822" t="s">
        <v>68</v>
      </c>
      <c r="D85" s="822"/>
      <c r="E85" s="132"/>
      <c r="F85" s="132"/>
      <c r="G85" s="132"/>
      <c r="H85" s="450"/>
      <c r="I85" s="415"/>
      <c r="J85" s="265"/>
      <c r="K85" s="273"/>
      <c r="L85" s="273"/>
      <c r="M85" s="355"/>
      <c r="N85" s="355"/>
      <c r="O85" s="273"/>
    </row>
    <row r="86" spans="1:16" ht="15.75" x14ac:dyDescent="0.25">
      <c r="A86" s="823"/>
      <c r="B86" s="150"/>
      <c r="C86" s="47" t="s">
        <v>26</v>
      </c>
      <c r="D86" s="81"/>
      <c r="E86" s="85"/>
      <c r="F86" s="81"/>
      <c r="G86" s="81"/>
      <c r="H86" s="530"/>
      <c r="I86" s="415"/>
      <c r="J86" s="265"/>
      <c r="K86" s="273"/>
      <c r="L86" s="273"/>
      <c r="M86" s="355"/>
      <c r="N86" s="355"/>
      <c r="O86" s="273"/>
    </row>
    <row r="87" spans="1:16" s="159" customFormat="1" ht="60" customHeight="1" x14ac:dyDescent="0.2">
      <c r="A87" s="823"/>
      <c r="B87" s="155">
        <v>1</v>
      </c>
      <c r="C87" s="156" t="s">
        <v>69</v>
      </c>
      <c r="D87" s="120"/>
      <c r="E87" s="157"/>
      <c r="F87" s="157"/>
      <c r="G87" s="157"/>
      <c r="H87" s="455" t="s">
        <v>28</v>
      </c>
      <c r="I87" s="419">
        <v>400</v>
      </c>
      <c r="J87" s="481"/>
      <c r="K87" s="158"/>
      <c r="L87" s="252"/>
      <c r="M87" s="356"/>
      <c r="N87" s="357"/>
      <c r="O87" s="136"/>
    </row>
    <row r="88" spans="1:16" s="159" customFormat="1" ht="63.75" x14ac:dyDescent="0.2">
      <c r="A88" s="823"/>
      <c r="B88" s="155">
        <v>2</v>
      </c>
      <c r="C88" s="160" t="s">
        <v>70</v>
      </c>
      <c r="D88" s="120"/>
      <c r="E88" s="157"/>
      <c r="F88" s="157"/>
      <c r="G88" s="157"/>
      <c r="H88" s="455" t="s">
        <v>28</v>
      </c>
      <c r="I88" s="419">
        <v>300</v>
      </c>
      <c r="J88" s="120"/>
      <c r="K88" s="158"/>
      <c r="L88" s="252"/>
      <c r="M88" s="356"/>
      <c r="N88" s="357"/>
      <c r="O88" s="136"/>
    </row>
    <row r="89" spans="1:16" ht="15.75" x14ac:dyDescent="0.25">
      <c r="A89" s="823"/>
      <c r="B89" s="150"/>
      <c r="C89" s="345" t="s">
        <v>37</v>
      </c>
      <c r="D89" s="153">
        <v>206000</v>
      </c>
      <c r="E89" s="154"/>
      <c r="F89" s="153"/>
      <c r="G89" s="153"/>
      <c r="H89" s="573"/>
      <c r="I89" s="415"/>
      <c r="J89" s="265"/>
      <c r="K89" s="273"/>
      <c r="L89" s="149"/>
      <c r="M89" s="309">
        <f>SUM(M87:M88)</f>
        <v>0</v>
      </c>
      <c r="N89" s="325">
        <f>SUM(N87:N88)</f>
        <v>0</v>
      </c>
      <c r="O89" s="96"/>
    </row>
    <row r="90" spans="1:16" s="129" customFormat="1" ht="36.75" customHeight="1" x14ac:dyDescent="0.25">
      <c r="A90" s="346">
        <v>12</v>
      </c>
      <c r="B90" s="334" t="s">
        <v>59</v>
      </c>
      <c r="C90" s="824" t="s">
        <v>71</v>
      </c>
      <c r="D90" s="824"/>
      <c r="E90" s="335"/>
      <c r="F90" s="335"/>
      <c r="G90" s="335"/>
      <c r="H90" s="456"/>
      <c r="I90" s="419"/>
      <c r="J90" s="525"/>
      <c r="K90" s="336"/>
      <c r="L90" s="337"/>
      <c r="M90" s="358"/>
      <c r="N90" s="330"/>
      <c r="O90" s="338"/>
    </row>
    <row r="91" spans="1:16" s="129" customFormat="1" ht="15.75" customHeight="1" x14ac:dyDescent="0.25">
      <c r="A91" s="825" t="s">
        <v>72</v>
      </c>
      <c r="B91" s="825"/>
      <c r="C91" s="339" t="s">
        <v>73</v>
      </c>
      <c r="D91" s="340"/>
      <c r="E91" s="335"/>
      <c r="F91" s="335"/>
      <c r="G91" s="335"/>
      <c r="H91" s="456"/>
      <c r="I91" s="419"/>
      <c r="J91" s="525"/>
      <c r="K91" s="336"/>
      <c r="L91" s="337"/>
      <c r="M91" s="358"/>
      <c r="N91" s="330"/>
      <c r="O91" s="338"/>
    </row>
    <row r="92" spans="1:16" s="129" customFormat="1" ht="63.75" x14ac:dyDescent="0.25">
      <c r="A92" s="341"/>
      <c r="B92" s="341">
        <v>1</v>
      </c>
      <c r="C92" s="160" t="s">
        <v>74</v>
      </c>
      <c r="D92" s="342"/>
      <c r="E92" s="335"/>
      <c r="F92" s="335"/>
      <c r="G92" s="335"/>
      <c r="H92" s="457" t="s">
        <v>28</v>
      </c>
      <c r="I92" s="419">
        <v>50</v>
      </c>
      <c r="J92" s="525"/>
      <c r="K92" s="336"/>
      <c r="L92" s="343"/>
      <c r="M92" s="358"/>
      <c r="N92" s="330"/>
      <c r="O92" s="338"/>
    </row>
    <row r="93" spans="1:16" s="129" customFormat="1" ht="63.75" x14ac:dyDescent="0.25">
      <c r="A93" s="341"/>
      <c r="B93" s="341">
        <v>2</v>
      </c>
      <c r="C93" s="160" t="s">
        <v>75</v>
      </c>
      <c r="D93" s="342"/>
      <c r="E93" s="335"/>
      <c r="F93" s="335"/>
      <c r="G93" s="335"/>
      <c r="H93" s="457" t="s">
        <v>28</v>
      </c>
      <c r="I93" s="419">
        <v>50</v>
      </c>
      <c r="J93" s="525"/>
      <c r="K93" s="336"/>
      <c r="L93" s="343"/>
      <c r="M93" s="358"/>
      <c r="N93" s="330"/>
      <c r="O93" s="338"/>
    </row>
    <row r="94" spans="1:16" s="129" customFormat="1" ht="15.75" x14ac:dyDescent="0.25">
      <c r="A94" s="344"/>
      <c r="B94" s="344"/>
      <c r="C94" s="345" t="s">
        <v>37</v>
      </c>
      <c r="D94" s="229">
        <v>61080</v>
      </c>
      <c r="E94" s="335"/>
      <c r="F94" s="335"/>
      <c r="G94" s="335"/>
      <c r="H94" s="457"/>
      <c r="I94" s="419"/>
      <c r="J94" s="525"/>
      <c r="K94" s="336"/>
      <c r="L94" s="343"/>
      <c r="M94" s="377">
        <f>SUM(M92:M93)</f>
        <v>0</v>
      </c>
      <c r="N94" s="378">
        <f>SUM(N92:N93)</f>
        <v>0</v>
      </c>
      <c r="O94" s="338"/>
    </row>
    <row r="95" spans="1:16" s="129" customFormat="1" ht="42" customHeight="1" x14ac:dyDescent="0.25">
      <c r="A95" s="346">
        <v>13</v>
      </c>
      <c r="B95" s="334" t="s">
        <v>59</v>
      </c>
      <c r="C95" s="824" t="s">
        <v>76</v>
      </c>
      <c r="D95" s="824"/>
      <c r="E95" s="335"/>
      <c r="F95" s="335"/>
      <c r="G95" s="335"/>
      <c r="H95" s="457"/>
      <c r="I95" s="419"/>
      <c r="J95" s="525"/>
      <c r="K95" s="336"/>
      <c r="L95" s="343"/>
      <c r="M95" s="358"/>
      <c r="N95" s="330"/>
      <c r="O95" s="338"/>
    </row>
    <row r="96" spans="1:16" s="129" customFormat="1" ht="15.75" customHeight="1" x14ac:dyDescent="0.25">
      <c r="A96" s="825" t="s">
        <v>72</v>
      </c>
      <c r="B96" s="825"/>
      <c r="C96" s="339" t="s">
        <v>73</v>
      </c>
      <c r="D96" s="342"/>
      <c r="E96" s="335"/>
      <c r="F96" s="335"/>
      <c r="G96" s="335"/>
      <c r="H96" s="457"/>
      <c r="I96" s="419"/>
      <c r="J96" s="525"/>
      <c r="K96" s="336"/>
      <c r="L96" s="343"/>
      <c r="M96" s="358"/>
      <c r="N96" s="330"/>
      <c r="O96" s="338"/>
    </row>
    <row r="97" spans="1:15" s="129" customFormat="1" ht="63.75" x14ac:dyDescent="0.25">
      <c r="A97" s="341"/>
      <c r="B97" s="341">
        <v>1</v>
      </c>
      <c r="C97" s="160" t="s">
        <v>77</v>
      </c>
      <c r="D97" s="342"/>
      <c r="E97" s="335"/>
      <c r="F97" s="335"/>
      <c r="G97" s="335"/>
      <c r="H97" s="457" t="s">
        <v>28</v>
      </c>
      <c r="I97" s="419">
        <v>100</v>
      </c>
      <c r="J97" s="525"/>
      <c r="K97" s="336"/>
      <c r="L97" s="343"/>
      <c r="M97" s="358"/>
      <c r="N97" s="330"/>
      <c r="O97" s="338"/>
    </row>
    <row r="98" spans="1:15" ht="15.75" x14ac:dyDescent="0.25">
      <c r="A98" s="167"/>
      <c r="B98" s="167"/>
      <c r="C98" s="168" t="s">
        <v>37</v>
      </c>
      <c r="D98" s="169">
        <v>61080</v>
      </c>
      <c r="E98" s="157"/>
      <c r="F98" s="157"/>
      <c r="G98" s="157"/>
      <c r="H98" s="458"/>
      <c r="I98" s="420"/>
      <c r="J98" s="481"/>
      <c r="K98" s="158"/>
      <c r="L98" s="164"/>
      <c r="M98" s="309">
        <f>SUM(M97)</f>
        <v>0</v>
      </c>
      <c r="N98" s="325">
        <f>SUM(N97)</f>
        <v>0</v>
      </c>
      <c r="O98" s="136"/>
    </row>
    <row r="99" spans="1:15" ht="23.25" customHeight="1" x14ac:dyDescent="0.25">
      <c r="A99" s="162">
        <v>14</v>
      </c>
      <c r="B99" s="163" t="s">
        <v>59</v>
      </c>
      <c r="C99" s="826" t="s">
        <v>145</v>
      </c>
      <c r="D99" s="826"/>
      <c r="E99" s="157"/>
      <c r="F99" s="157"/>
      <c r="G99" s="157"/>
      <c r="H99" s="458"/>
      <c r="I99" s="420"/>
      <c r="J99" s="481"/>
      <c r="K99" s="158"/>
      <c r="L99" s="164"/>
      <c r="M99" s="356"/>
      <c r="N99" s="357"/>
      <c r="O99" s="136"/>
    </row>
    <row r="100" spans="1:15" ht="15.75" customHeight="1" x14ac:dyDescent="0.25">
      <c r="A100" s="827" t="s">
        <v>72</v>
      </c>
      <c r="B100" s="827"/>
      <c r="C100" s="165" t="s">
        <v>73</v>
      </c>
      <c r="D100" s="166"/>
      <c r="E100" s="157"/>
      <c r="F100" s="157"/>
      <c r="G100" s="157"/>
      <c r="H100" s="458"/>
      <c r="I100" s="420"/>
      <c r="J100" s="481"/>
      <c r="K100" s="158"/>
      <c r="L100" s="164"/>
      <c r="M100" s="356"/>
      <c r="N100" s="357"/>
      <c r="O100" s="136"/>
    </row>
    <row r="101" spans="1:15" ht="38.25" x14ac:dyDescent="0.25">
      <c r="A101" s="170"/>
      <c r="B101" s="155">
        <v>1</v>
      </c>
      <c r="C101" s="171" t="s">
        <v>78</v>
      </c>
      <c r="D101" s="120"/>
      <c r="E101" s="157"/>
      <c r="F101" s="157"/>
      <c r="G101" s="157"/>
      <c r="H101" s="459" t="s">
        <v>28</v>
      </c>
      <c r="I101" s="421">
        <v>400</v>
      </c>
      <c r="J101" s="513"/>
      <c r="K101" s="158"/>
      <c r="L101" s="251"/>
      <c r="M101" s="356"/>
      <c r="N101" s="357"/>
      <c r="O101" s="136"/>
    </row>
    <row r="102" spans="1:15" ht="15.75" x14ac:dyDescent="0.25">
      <c r="A102" s="167"/>
      <c r="B102" s="167"/>
      <c r="C102" s="168" t="s">
        <v>37</v>
      </c>
      <c r="D102" s="169">
        <v>94000</v>
      </c>
      <c r="E102" s="157"/>
      <c r="F102" s="157"/>
      <c r="G102" s="157"/>
      <c r="H102" s="458"/>
      <c r="I102" s="420"/>
      <c r="J102" s="481"/>
      <c r="K102" s="158"/>
      <c r="L102" s="164"/>
      <c r="M102" s="309">
        <f>SUM(M101)</f>
        <v>0</v>
      </c>
      <c r="N102" s="325">
        <f>SUM(N101)</f>
        <v>0</v>
      </c>
      <c r="O102" s="136"/>
    </row>
    <row r="103" spans="1:15" ht="23.25" customHeight="1" x14ac:dyDescent="0.25">
      <c r="A103" s="162">
        <v>15</v>
      </c>
      <c r="B103" s="163" t="s">
        <v>59</v>
      </c>
      <c r="C103" s="822" t="s">
        <v>79</v>
      </c>
      <c r="D103" s="822"/>
      <c r="E103" s="157"/>
      <c r="F103" s="157"/>
      <c r="G103" s="157"/>
      <c r="H103" s="458"/>
      <c r="I103" s="420"/>
      <c r="J103" s="481"/>
      <c r="K103" s="158"/>
      <c r="L103" s="164"/>
      <c r="M103" s="356"/>
      <c r="N103" s="357"/>
      <c r="O103" s="136"/>
    </row>
    <row r="104" spans="1:15" ht="15.75" customHeight="1" x14ac:dyDescent="0.25">
      <c r="A104" s="827" t="s">
        <v>72</v>
      </c>
      <c r="B104" s="827"/>
      <c r="C104" s="165" t="s">
        <v>73</v>
      </c>
      <c r="D104" s="166"/>
      <c r="E104" s="157"/>
      <c r="F104" s="157"/>
      <c r="G104" s="157"/>
      <c r="H104" s="458"/>
      <c r="I104" s="420"/>
      <c r="J104" s="481"/>
      <c r="K104" s="158"/>
      <c r="L104" s="164"/>
      <c r="M104" s="356"/>
      <c r="N104" s="357"/>
      <c r="O104" s="136"/>
    </row>
    <row r="105" spans="1:15" ht="51" x14ac:dyDescent="0.25">
      <c r="A105" s="155"/>
      <c r="B105" s="155">
        <v>1</v>
      </c>
      <c r="C105" s="170" t="s">
        <v>80</v>
      </c>
      <c r="D105" s="166"/>
      <c r="E105" s="157"/>
      <c r="F105" s="157"/>
      <c r="G105" s="157"/>
      <c r="H105" s="459" t="s">
        <v>28</v>
      </c>
      <c r="I105" s="421">
        <v>100</v>
      </c>
      <c r="J105" s="525"/>
      <c r="K105" s="158"/>
      <c r="L105" s="251"/>
      <c r="M105" s="356"/>
      <c r="N105" s="357"/>
      <c r="O105" s="136"/>
    </row>
    <row r="106" spans="1:15" ht="15.75" x14ac:dyDescent="0.25">
      <c r="A106" s="167"/>
      <c r="B106" s="167"/>
      <c r="C106" s="168" t="s">
        <v>37</v>
      </c>
      <c r="D106" s="393">
        <v>19800</v>
      </c>
      <c r="E106" s="157"/>
      <c r="F106" s="157"/>
      <c r="G106" s="157"/>
      <c r="H106" s="458"/>
      <c r="I106" s="420"/>
      <c r="J106" s="481"/>
      <c r="K106" s="158"/>
      <c r="L106" s="253"/>
      <c r="M106" s="309">
        <f>SUM(M105)</f>
        <v>0</v>
      </c>
      <c r="N106" s="325">
        <f>SUM(N105)</f>
        <v>0</v>
      </c>
      <c r="O106" s="136"/>
    </row>
    <row r="107" spans="1:15" ht="23.25" customHeight="1" x14ac:dyDescent="0.25">
      <c r="A107" s="162">
        <v>16</v>
      </c>
      <c r="B107" s="163" t="s">
        <v>59</v>
      </c>
      <c r="C107" s="826" t="s">
        <v>81</v>
      </c>
      <c r="D107" s="826"/>
      <c r="E107" s="157"/>
      <c r="F107" s="157"/>
      <c r="G107" s="157"/>
      <c r="H107" s="460"/>
      <c r="I107" s="421"/>
      <c r="J107" s="120"/>
      <c r="K107" s="158"/>
      <c r="L107" s="254"/>
      <c r="M107" s="356"/>
      <c r="N107" s="357"/>
      <c r="O107" s="136"/>
    </row>
    <row r="108" spans="1:15" ht="15.75" customHeight="1" x14ac:dyDescent="0.25">
      <c r="A108" s="827" t="s">
        <v>72</v>
      </c>
      <c r="B108" s="827"/>
      <c r="C108" s="165" t="s">
        <v>73</v>
      </c>
      <c r="D108" s="166"/>
      <c r="E108" s="157"/>
      <c r="F108" s="157"/>
      <c r="G108" s="157"/>
      <c r="H108" s="460"/>
      <c r="I108" s="421"/>
      <c r="J108" s="120"/>
      <c r="K108" s="158"/>
      <c r="L108" s="254"/>
      <c r="M108" s="356"/>
      <c r="N108" s="357"/>
      <c r="O108" s="136"/>
    </row>
    <row r="109" spans="1:15" ht="15.75" x14ac:dyDescent="0.25">
      <c r="A109" s="155"/>
      <c r="B109" s="155">
        <v>1</v>
      </c>
      <c r="C109" s="170" t="s">
        <v>82</v>
      </c>
      <c r="D109" s="166"/>
      <c r="E109" s="157"/>
      <c r="F109" s="157"/>
      <c r="G109" s="157"/>
      <c r="H109" s="459" t="s">
        <v>28</v>
      </c>
      <c r="I109" s="421">
        <v>400</v>
      </c>
      <c r="J109" s="120"/>
      <c r="K109" s="158"/>
      <c r="L109" s="251"/>
      <c r="M109" s="356"/>
      <c r="N109" s="357"/>
      <c r="O109" s="136"/>
    </row>
    <row r="110" spans="1:15" ht="15.75" x14ac:dyDescent="0.25">
      <c r="A110" s="167"/>
      <c r="B110" s="167"/>
      <c r="C110" s="168" t="s">
        <v>37</v>
      </c>
      <c r="D110" s="169">
        <v>152000</v>
      </c>
      <c r="E110" s="157"/>
      <c r="F110" s="157"/>
      <c r="G110" s="157"/>
      <c r="H110" s="460"/>
      <c r="I110" s="421"/>
      <c r="J110" s="120"/>
      <c r="K110" s="158" t="s">
        <v>138</v>
      </c>
      <c r="L110" s="172"/>
      <c r="M110" s="309">
        <f>SUM(M109)</f>
        <v>0</v>
      </c>
      <c r="N110" s="325">
        <f>SUM(N109)</f>
        <v>0</v>
      </c>
      <c r="O110" s="136"/>
    </row>
    <row r="111" spans="1:15" ht="18.75" x14ac:dyDescent="0.25">
      <c r="A111" s="574">
        <v>17</v>
      </c>
      <c r="B111" s="575"/>
      <c r="C111" s="810" t="s">
        <v>83</v>
      </c>
      <c r="D111" s="810"/>
      <c r="E111" s="576"/>
      <c r="F111" s="577"/>
      <c r="G111" s="578"/>
      <c r="H111" s="461"/>
      <c r="I111" s="422"/>
      <c r="J111" s="579"/>
      <c r="K111" s="580"/>
      <c r="L111" s="581"/>
      <c r="M111" s="582"/>
      <c r="N111" s="583"/>
      <c r="O111" s="580"/>
    </row>
    <row r="112" spans="1:15" ht="15.75" customHeight="1" x14ac:dyDescent="0.25">
      <c r="A112" s="809" t="s">
        <v>26</v>
      </c>
      <c r="B112" s="809"/>
      <c r="C112" s="809"/>
      <c r="D112" s="584"/>
      <c r="E112" s="182"/>
      <c r="F112" s="182"/>
      <c r="G112" s="96"/>
      <c r="H112" s="462"/>
      <c r="I112" s="423"/>
      <c r="J112" s="585"/>
      <c r="K112" s="586"/>
      <c r="L112" s="552"/>
      <c r="M112" s="587"/>
      <c r="N112" s="588"/>
      <c r="O112" s="552"/>
    </row>
    <row r="113" spans="1:15" ht="63" x14ac:dyDescent="0.25">
      <c r="A113" s="589"/>
      <c r="B113" s="590">
        <v>1</v>
      </c>
      <c r="C113" s="591" t="s">
        <v>84</v>
      </c>
      <c r="D113" s="592"/>
      <c r="E113" s="593"/>
      <c r="F113" s="594"/>
      <c r="G113" s="595"/>
      <c r="H113" s="596" t="s">
        <v>28</v>
      </c>
      <c r="I113" s="597">
        <v>150</v>
      </c>
      <c r="J113" s="598"/>
      <c r="K113" s="599"/>
      <c r="L113" s="600"/>
      <c r="M113" s="601"/>
      <c r="N113" s="602"/>
      <c r="O113" s="603"/>
    </row>
    <row r="114" spans="1:15" ht="31.5" x14ac:dyDescent="0.25">
      <c r="A114" s="589"/>
      <c r="B114" s="590">
        <v>2</v>
      </c>
      <c r="C114" s="591" t="s">
        <v>85</v>
      </c>
      <c r="D114" s="604"/>
      <c r="E114" s="605"/>
      <c r="F114" s="606"/>
      <c r="G114" s="607"/>
      <c r="H114" s="548" t="s">
        <v>28</v>
      </c>
      <c r="I114" s="608">
        <v>2</v>
      </c>
      <c r="J114" s="598"/>
      <c r="K114" s="599"/>
      <c r="L114" s="609"/>
      <c r="M114" s="601"/>
      <c r="N114" s="602"/>
      <c r="O114" s="610"/>
    </row>
    <row r="115" spans="1:15" ht="31.5" x14ac:dyDescent="0.25">
      <c r="A115" s="589"/>
      <c r="B115" s="590">
        <v>3</v>
      </c>
      <c r="C115" s="591" t="s">
        <v>139</v>
      </c>
      <c r="D115" s="604"/>
      <c r="E115" s="605"/>
      <c r="F115" s="606"/>
      <c r="G115" s="607"/>
      <c r="H115" s="548" t="s">
        <v>28</v>
      </c>
      <c r="I115" s="608">
        <v>20</v>
      </c>
      <c r="J115" s="598"/>
      <c r="K115" s="599"/>
      <c r="L115" s="609"/>
      <c r="M115" s="601"/>
      <c r="N115" s="602"/>
      <c r="O115" s="610"/>
    </row>
    <row r="116" spans="1:15" x14ac:dyDescent="0.25">
      <c r="A116" s="589"/>
      <c r="B116" s="548"/>
      <c r="C116" s="511" t="s">
        <v>86</v>
      </c>
      <c r="D116" s="611">
        <v>745000</v>
      </c>
      <c r="E116" s="605"/>
      <c r="F116" s="606"/>
      <c r="G116" s="607"/>
      <c r="H116" s="548"/>
      <c r="I116" s="612"/>
      <c r="J116" s="599"/>
      <c r="K116" s="599"/>
      <c r="L116" s="609"/>
      <c r="M116" s="309">
        <f>SUM(M113:M115)</f>
        <v>0</v>
      </c>
      <c r="N116" s="325">
        <f>SUM(N113:N115)</f>
        <v>0</v>
      </c>
      <c r="O116" s="610"/>
    </row>
    <row r="117" spans="1:15" ht="21" customHeight="1" x14ac:dyDescent="0.25">
      <c r="A117" s="173">
        <v>18</v>
      </c>
      <c r="B117" s="174"/>
      <c r="C117" s="836" t="s">
        <v>215</v>
      </c>
      <c r="D117" s="836"/>
      <c r="E117" s="177"/>
      <c r="F117" s="176"/>
      <c r="G117" s="177"/>
      <c r="H117" s="461"/>
      <c r="I117" s="422"/>
      <c r="J117" s="259"/>
      <c r="K117" s="179"/>
      <c r="L117" s="180"/>
      <c r="M117" s="359"/>
      <c r="N117" s="360"/>
      <c r="O117" s="179"/>
    </row>
    <row r="118" spans="1:15" ht="15.75" customHeight="1" x14ac:dyDescent="0.25">
      <c r="A118" s="808" t="s">
        <v>26</v>
      </c>
      <c r="B118" s="808"/>
      <c r="C118" s="808"/>
      <c r="D118" s="181"/>
      <c r="E118" s="182"/>
      <c r="F118" s="182"/>
      <c r="G118" s="96"/>
      <c r="H118" s="462"/>
      <c r="I118" s="423"/>
      <c r="J118" s="266"/>
      <c r="K118" s="223"/>
      <c r="L118" s="99"/>
      <c r="M118" s="361"/>
      <c r="N118" s="362"/>
      <c r="O118" s="99"/>
    </row>
    <row r="119" spans="1:15" ht="204.75" x14ac:dyDescent="0.25">
      <c r="A119" s="183"/>
      <c r="B119" s="184">
        <v>1</v>
      </c>
      <c r="C119" s="76" t="s">
        <v>87</v>
      </c>
      <c r="D119" s="101"/>
      <c r="E119" s="190"/>
      <c r="F119" s="186"/>
      <c r="G119" s="161"/>
      <c r="H119" s="448" t="s">
        <v>28</v>
      </c>
      <c r="I119" s="424">
        <v>10</v>
      </c>
      <c r="J119" s="289"/>
      <c r="K119" s="187"/>
      <c r="L119" s="188"/>
      <c r="M119" s="326"/>
      <c r="N119" s="327"/>
      <c r="O119" s="191"/>
    </row>
    <row r="120" spans="1:15" ht="78.75" x14ac:dyDescent="0.25">
      <c r="A120" s="183"/>
      <c r="B120" s="184">
        <v>2</v>
      </c>
      <c r="C120" s="185" t="s">
        <v>88</v>
      </c>
      <c r="D120" s="101"/>
      <c r="E120" s="190"/>
      <c r="F120" s="186"/>
      <c r="G120" s="161"/>
      <c r="H120" s="448" t="s">
        <v>28</v>
      </c>
      <c r="I120" s="424">
        <v>10</v>
      </c>
      <c r="J120" s="200"/>
      <c r="K120" s="187"/>
      <c r="L120" s="188"/>
      <c r="M120" s="326"/>
      <c r="N120" s="327"/>
      <c r="O120" s="189"/>
    </row>
    <row r="121" spans="1:15" ht="60" x14ac:dyDescent="0.25">
      <c r="A121" s="183"/>
      <c r="B121" s="184">
        <v>3</v>
      </c>
      <c r="C121" s="613" t="s">
        <v>128</v>
      </c>
      <c r="D121" s="101"/>
      <c r="E121" s="190"/>
      <c r="F121" s="186"/>
      <c r="G121" s="161"/>
      <c r="H121" s="448" t="s">
        <v>28</v>
      </c>
      <c r="I121" s="424">
        <v>5000</v>
      </c>
      <c r="J121" s="289"/>
      <c r="K121" s="187"/>
      <c r="L121" s="188"/>
      <c r="M121" s="326"/>
      <c r="N121" s="327"/>
      <c r="O121" s="189"/>
    </row>
    <row r="122" spans="1:15" x14ac:dyDescent="0.25">
      <c r="A122" s="183"/>
      <c r="B122" s="123"/>
      <c r="C122" s="48" t="s">
        <v>86</v>
      </c>
      <c r="D122" s="193">
        <v>704500</v>
      </c>
      <c r="E122" s="194"/>
      <c r="F122" s="186"/>
      <c r="G122" s="161"/>
      <c r="H122" s="448"/>
      <c r="I122" s="421"/>
      <c r="J122" s="187"/>
      <c r="K122" s="187"/>
      <c r="L122" s="188"/>
      <c r="M122" s="309">
        <f>SUM(M119:M121)</f>
        <v>0</v>
      </c>
      <c r="N122" s="325">
        <f>SUM(N119:N121)</f>
        <v>0</v>
      </c>
      <c r="O122" s="189"/>
    </row>
    <row r="123" spans="1:15" ht="21" customHeight="1" x14ac:dyDescent="0.25">
      <c r="A123" s="173">
        <v>19</v>
      </c>
      <c r="B123" s="174"/>
      <c r="C123" s="828" t="s">
        <v>89</v>
      </c>
      <c r="D123" s="828"/>
      <c r="E123" s="175"/>
      <c r="F123" s="176"/>
      <c r="G123" s="177"/>
      <c r="H123" s="461"/>
      <c r="I123" s="422"/>
      <c r="J123" s="259"/>
      <c r="K123" s="179"/>
      <c r="L123" s="180"/>
      <c r="M123" s="359"/>
      <c r="N123" s="360"/>
      <c r="O123" s="179"/>
    </row>
    <row r="124" spans="1:15" ht="15.75" customHeight="1" x14ac:dyDescent="0.25">
      <c r="A124" s="808" t="s">
        <v>26</v>
      </c>
      <c r="B124" s="808"/>
      <c r="C124" s="808"/>
      <c r="D124" s="181"/>
      <c r="E124" s="182"/>
      <c r="F124" s="182"/>
      <c r="G124" s="96"/>
      <c r="H124" s="462"/>
      <c r="I124" s="423"/>
      <c r="J124" s="266"/>
      <c r="K124" s="223"/>
      <c r="L124" s="99"/>
      <c r="M124" s="361"/>
      <c r="N124" s="362"/>
      <c r="O124" s="99"/>
    </row>
    <row r="125" spans="1:15" ht="31.5" x14ac:dyDescent="0.25">
      <c r="A125" s="183"/>
      <c r="B125" s="184">
        <v>1</v>
      </c>
      <c r="C125" s="185" t="s">
        <v>90</v>
      </c>
      <c r="D125" s="101"/>
      <c r="E125" s="190"/>
      <c r="F125" s="186"/>
      <c r="G125" s="161"/>
      <c r="H125" s="448" t="s">
        <v>28</v>
      </c>
      <c r="I125" s="424">
        <v>50</v>
      </c>
      <c r="J125" s="599"/>
      <c r="K125" s="187"/>
      <c r="L125" s="188"/>
      <c r="M125" s="326"/>
      <c r="N125" s="327"/>
      <c r="O125" s="191"/>
    </row>
    <row r="126" spans="1:15" ht="31.5" x14ac:dyDescent="0.25">
      <c r="A126" s="183"/>
      <c r="B126" s="184">
        <v>2</v>
      </c>
      <c r="C126" s="185" t="s">
        <v>91</v>
      </c>
      <c r="D126" s="101"/>
      <c r="E126" s="190"/>
      <c r="F126" s="186"/>
      <c r="G126" s="161"/>
      <c r="H126" s="448" t="s">
        <v>28</v>
      </c>
      <c r="I126" s="424">
        <v>150</v>
      </c>
      <c r="J126" s="599"/>
      <c r="K126" s="187"/>
      <c r="L126" s="188"/>
      <c r="M126" s="326"/>
      <c r="N126" s="327"/>
      <c r="O126" s="191"/>
    </row>
    <row r="127" spans="1:15" x14ac:dyDescent="0.25">
      <c r="A127" s="183"/>
      <c r="B127" s="123"/>
      <c r="C127" s="48" t="s">
        <v>86</v>
      </c>
      <c r="D127" s="193">
        <v>324000</v>
      </c>
      <c r="E127" s="194"/>
      <c r="F127" s="186"/>
      <c r="G127" s="161"/>
      <c r="H127" s="448"/>
      <c r="I127" s="421"/>
      <c r="J127" s="187"/>
      <c r="K127" s="187"/>
      <c r="L127" s="188"/>
      <c r="M127" s="309">
        <f>SUM(M125:M126)</f>
        <v>0</v>
      </c>
      <c r="N127" s="325">
        <f>SUM(N125:N126)</f>
        <v>0</v>
      </c>
      <c r="O127" s="191"/>
    </row>
    <row r="128" spans="1:15" s="129" customFormat="1" ht="21" customHeight="1" x14ac:dyDescent="0.25">
      <c r="A128" s="291">
        <v>20</v>
      </c>
      <c r="B128" s="297"/>
      <c r="C128" s="829" t="s">
        <v>185</v>
      </c>
      <c r="D128" s="829"/>
      <c r="E128" s="177"/>
      <c r="F128" s="176"/>
      <c r="G128" s="298"/>
      <c r="H128" s="461"/>
      <c r="I128" s="422"/>
      <c r="J128" s="299"/>
      <c r="K128" s="177"/>
      <c r="L128" s="328"/>
      <c r="M128" s="363"/>
      <c r="N128" s="364"/>
      <c r="O128" s="301"/>
    </row>
    <row r="129" spans="1:15" s="129" customFormat="1" ht="15.75" customHeight="1" x14ac:dyDescent="0.25">
      <c r="A129" s="837" t="s">
        <v>26</v>
      </c>
      <c r="B129" s="837"/>
      <c r="C129" s="837"/>
      <c r="D129" s="300"/>
      <c r="E129" s="182"/>
      <c r="F129" s="182"/>
      <c r="G129" s="301"/>
      <c r="H129" s="463"/>
      <c r="I129" s="425"/>
      <c r="J129" s="302"/>
      <c r="K129" s="303"/>
      <c r="L129" s="329"/>
      <c r="M129" s="365"/>
      <c r="N129" s="366"/>
      <c r="O129" s="301"/>
    </row>
    <row r="130" spans="1:15" s="129" customFormat="1" ht="75" x14ac:dyDescent="0.25">
      <c r="A130" s="195"/>
      <c r="B130" s="304">
        <v>1</v>
      </c>
      <c r="C130" s="614" t="s">
        <v>212</v>
      </c>
      <c r="D130" s="197"/>
      <c r="E130" s="177"/>
      <c r="F130" s="176"/>
      <c r="G130" s="177"/>
      <c r="H130" s="464" t="s">
        <v>28</v>
      </c>
      <c r="I130" s="426">
        <v>300</v>
      </c>
      <c r="J130" s="615"/>
      <c r="K130" s="177"/>
      <c r="L130" s="600"/>
      <c r="M130" s="367"/>
      <c r="N130" s="363"/>
      <c r="O130" s="177"/>
    </row>
    <row r="131" spans="1:15" s="129" customFormat="1" ht="63" x14ac:dyDescent="0.25">
      <c r="A131" s="195"/>
      <c r="B131" s="304">
        <v>2</v>
      </c>
      <c r="C131" s="298" t="s">
        <v>211</v>
      </c>
      <c r="D131" s="197"/>
      <c r="E131" s="177"/>
      <c r="F131" s="176"/>
      <c r="G131" s="177"/>
      <c r="H131" s="464" t="s">
        <v>28</v>
      </c>
      <c r="I131" s="426">
        <v>200</v>
      </c>
      <c r="J131" s="96"/>
      <c r="K131" s="177"/>
      <c r="L131" s="600"/>
      <c r="M131" s="367"/>
      <c r="N131" s="363"/>
      <c r="O131" s="177"/>
    </row>
    <row r="132" spans="1:15" s="129" customFormat="1" ht="45.75" customHeight="1" x14ac:dyDescent="0.25">
      <c r="A132" s="195"/>
      <c r="B132" s="304">
        <v>3</v>
      </c>
      <c r="C132" s="614" t="s">
        <v>208</v>
      </c>
      <c r="D132" s="197"/>
      <c r="E132" s="177"/>
      <c r="F132" s="176"/>
      <c r="G132" s="177"/>
      <c r="H132" s="464" t="s">
        <v>28</v>
      </c>
      <c r="I132" s="426">
        <v>10</v>
      </c>
      <c r="J132" s="616"/>
      <c r="K132" s="177"/>
      <c r="L132" s="600"/>
      <c r="M132" s="367"/>
      <c r="N132" s="363"/>
      <c r="O132" s="177"/>
    </row>
    <row r="133" spans="1:15" s="129" customFormat="1" ht="15.75" x14ac:dyDescent="0.25">
      <c r="A133" s="195"/>
      <c r="B133" s="304">
        <v>4</v>
      </c>
      <c r="C133" s="298" t="s">
        <v>209</v>
      </c>
      <c r="D133" s="197"/>
      <c r="E133" s="177"/>
      <c r="F133" s="176"/>
      <c r="G133" s="177"/>
      <c r="H133" s="464" t="s">
        <v>28</v>
      </c>
      <c r="I133" s="426">
        <v>10</v>
      </c>
      <c r="J133" s="617"/>
      <c r="K133" s="177"/>
      <c r="L133" s="600"/>
      <c r="M133" s="367"/>
      <c r="N133" s="363"/>
      <c r="O133" s="177"/>
    </row>
    <row r="134" spans="1:15" s="129" customFormat="1" ht="15.75" customHeight="1" x14ac:dyDescent="0.25">
      <c r="A134" s="195"/>
      <c r="B134" s="304">
        <v>5</v>
      </c>
      <c r="C134" s="298" t="s">
        <v>210</v>
      </c>
      <c r="D134" s="197"/>
      <c r="E134" s="177"/>
      <c r="F134" s="176"/>
      <c r="G134" s="177"/>
      <c r="H134" s="464" t="s">
        <v>28</v>
      </c>
      <c r="I134" s="426">
        <v>10</v>
      </c>
      <c r="J134" s="618"/>
      <c r="K134" s="177"/>
      <c r="L134" s="600"/>
      <c r="M134" s="367"/>
      <c r="N134" s="363"/>
      <c r="O134" s="177"/>
    </row>
    <row r="135" spans="1:15" s="129" customFormat="1" ht="15.75" x14ac:dyDescent="0.25">
      <c r="A135" s="195"/>
      <c r="B135" s="243"/>
      <c r="C135" s="48" t="s">
        <v>86</v>
      </c>
      <c r="D135" s="193">
        <v>296495</v>
      </c>
      <c r="E135" s="215"/>
      <c r="F135" s="215"/>
      <c r="G135" s="215"/>
      <c r="H135" s="619"/>
      <c r="I135" s="426"/>
      <c r="J135" s="267"/>
      <c r="K135" s="274"/>
      <c r="L135" s="244"/>
      <c r="M135" s="309">
        <f>SUM(M130:M134)</f>
        <v>0</v>
      </c>
      <c r="N135" s="325">
        <f>SUM(N130:N134)</f>
        <v>0</v>
      </c>
      <c r="O135" s="610"/>
    </row>
    <row r="136" spans="1:15" ht="18.75" x14ac:dyDescent="0.25">
      <c r="A136" s="173">
        <v>21</v>
      </c>
      <c r="B136" s="192"/>
      <c r="C136" s="72" t="s">
        <v>92</v>
      </c>
      <c r="D136" s="276"/>
      <c r="E136" s="213"/>
      <c r="F136" s="97"/>
      <c r="G136" s="161"/>
      <c r="H136" s="465"/>
      <c r="I136" s="421"/>
      <c r="J136" s="187"/>
      <c r="K136" s="187"/>
      <c r="L136" s="187"/>
      <c r="M136" s="326"/>
      <c r="N136" s="327"/>
      <c r="O136" s="610"/>
    </row>
    <row r="137" spans="1:15" ht="15.75" customHeight="1" x14ac:dyDescent="0.25">
      <c r="A137" s="808" t="s">
        <v>26</v>
      </c>
      <c r="B137" s="808"/>
      <c r="C137" s="808"/>
      <c r="D137" s="181"/>
      <c r="E137" s="182"/>
      <c r="F137" s="182"/>
      <c r="G137" s="96"/>
      <c r="H137" s="462"/>
      <c r="I137" s="423"/>
      <c r="J137" s="266"/>
      <c r="K137" s="223"/>
      <c r="L137" s="99"/>
      <c r="M137" s="361"/>
      <c r="N137" s="362"/>
      <c r="O137" s="99"/>
    </row>
    <row r="138" spans="1:15" s="82" customFormat="1" ht="31.5" customHeight="1" x14ac:dyDescent="0.25">
      <c r="A138" s="284"/>
      <c r="B138" s="240">
        <v>1</v>
      </c>
      <c r="C138" s="620" t="s">
        <v>147</v>
      </c>
      <c r="D138" s="276"/>
      <c r="E138" s="213"/>
      <c r="F138" s="214"/>
      <c r="G138" s="182"/>
      <c r="H138" s="464" t="s">
        <v>28</v>
      </c>
      <c r="I138" s="427">
        <v>600</v>
      </c>
      <c r="J138" s="267"/>
      <c r="K138" s="267"/>
      <c r="L138" s="285"/>
      <c r="M138" s="330"/>
      <c r="N138" s="331"/>
      <c r="O138" s="286"/>
    </row>
    <row r="139" spans="1:15" x14ac:dyDescent="0.25">
      <c r="A139" s="183"/>
      <c r="B139" s="123"/>
      <c r="C139" s="48" t="s">
        <v>86</v>
      </c>
      <c r="D139" s="193"/>
      <c r="E139" s="194"/>
      <c r="F139" s="186"/>
      <c r="G139" s="161"/>
      <c r="H139" s="448"/>
      <c r="I139" s="421"/>
      <c r="J139" s="187"/>
      <c r="K139" s="187"/>
      <c r="L139" s="187"/>
      <c r="M139" s="309">
        <f>SUM(M138)</f>
        <v>0</v>
      </c>
      <c r="N139" s="325">
        <f>SUM(N138)</f>
        <v>0</v>
      </c>
      <c r="O139" s="191"/>
    </row>
    <row r="140" spans="1:15" ht="18.75" x14ac:dyDescent="0.25">
      <c r="A140" s="173">
        <v>22</v>
      </c>
      <c r="B140" s="192"/>
      <c r="C140" s="199" t="s">
        <v>93</v>
      </c>
      <c r="D140" s="289"/>
      <c r="E140" s="190"/>
      <c r="F140" s="97"/>
      <c r="G140" s="161"/>
      <c r="H140" s="465"/>
      <c r="I140" s="421"/>
      <c r="J140" s="187"/>
      <c r="K140" s="187"/>
      <c r="L140" s="187"/>
      <c r="M140" s="326"/>
      <c r="N140" s="327"/>
      <c r="O140" s="191"/>
    </row>
    <row r="141" spans="1:15" ht="15.75" customHeight="1" x14ac:dyDescent="0.25">
      <c r="A141" s="808" t="s">
        <v>26</v>
      </c>
      <c r="B141" s="808"/>
      <c r="C141" s="808"/>
      <c r="D141" s="181"/>
      <c r="E141" s="182"/>
      <c r="F141" s="182"/>
      <c r="G141" s="96"/>
      <c r="H141" s="462"/>
      <c r="I141" s="423"/>
      <c r="J141" s="266"/>
      <c r="K141" s="223"/>
      <c r="L141" s="99"/>
      <c r="M141" s="361"/>
      <c r="N141" s="362"/>
      <c r="O141" s="99"/>
    </row>
    <row r="142" spans="1:15" s="129" customFormat="1" x14ac:dyDescent="0.25">
      <c r="A142" s="284"/>
      <c r="B142" s="240">
        <v>1</v>
      </c>
      <c r="C142" s="290" t="s">
        <v>93</v>
      </c>
      <c r="D142" s="289"/>
      <c r="E142" s="213"/>
      <c r="F142" s="214"/>
      <c r="G142" s="182"/>
      <c r="H142" s="464" t="s">
        <v>28</v>
      </c>
      <c r="I142" s="419">
        <v>500</v>
      </c>
      <c r="J142" s="267"/>
      <c r="K142" s="267"/>
      <c r="L142" s="285"/>
      <c r="M142" s="330"/>
      <c r="N142" s="331"/>
      <c r="O142" s="286"/>
    </row>
    <row r="143" spans="1:15" x14ac:dyDescent="0.25">
      <c r="A143" s="183"/>
      <c r="B143" s="123"/>
      <c r="C143" s="48" t="s">
        <v>86</v>
      </c>
      <c r="D143" s="193">
        <v>59500</v>
      </c>
      <c r="E143" s="194"/>
      <c r="F143" s="186"/>
      <c r="G143" s="201"/>
      <c r="H143" s="448"/>
      <c r="I143" s="421"/>
      <c r="J143" s="187"/>
      <c r="K143" s="187"/>
      <c r="L143" s="188"/>
      <c r="M143" s="309">
        <f>SUM(M142)</f>
        <v>0</v>
      </c>
      <c r="N143" s="325">
        <f>SUM(N142)</f>
        <v>0</v>
      </c>
      <c r="O143" s="191"/>
    </row>
    <row r="144" spans="1:15" ht="37.5" x14ac:dyDescent="0.25">
      <c r="A144" s="173">
        <v>23</v>
      </c>
      <c r="B144" s="192"/>
      <c r="C144" s="72" t="s">
        <v>94</v>
      </c>
      <c r="D144" s="276"/>
      <c r="E144" s="194"/>
      <c r="F144" s="97"/>
      <c r="G144" s="161"/>
      <c r="H144" s="465"/>
      <c r="I144" s="421"/>
      <c r="J144" s="187"/>
      <c r="K144" s="187"/>
      <c r="L144" s="187"/>
      <c r="M144" s="326"/>
      <c r="N144" s="327"/>
      <c r="O144" s="191"/>
    </row>
    <row r="145" spans="1:15" ht="15.75" customHeight="1" x14ac:dyDescent="0.25">
      <c r="A145" s="808" t="s">
        <v>26</v>
      </c>
      <c r="B145" s="808"/>
      <c r="C145" s="808"/>
      <c r="D145" s="181"/>
      <c r="E145" s="182"/>
      <c r="F145" s="182"/>
      <c r="G145" s="96"/>
      <c r="H145" s="462"/>
      <c r="I145" s="423"/>
      <c r="J145" s="266"/>
      <c r="K145" s="223"/>
      <c r="L145" s="99"/>
      <c r="M145" s="361"/>
      <c r="N145" s="362"/>
      <c r="O145" s="99"/>
    </row>
    <row r="146" spans="1:15" ht="225" x14ac:dyDescent="0.25">
      <c r="A146" s="183"/>
      <c r="B146" s="202">
        <v>1</v>
      </c>
      <c r="C146" s="203" t="s">
        <v>95</v>
      </c>
      <c r="D146" s="101"/>
      <c r="E146" s="190"/>
      <c r="F146" s="97"/>
      <c r="G146" s="161"/>
      <c r="H146" s="465" t="s">
        <v>28</v>
      </c>
      <c r="I146" s="424">
        <v>20</v>
      </c>
      <c r="J146" s="187"/>
      <c r="K146" s="187"/>
      <c r="L146" s="204"/>
      <c r="M146" s="326"/>
      <c r="N146" s="327"/>
      <c r="O146" s="191"/>
    </row>
    <row r="147" spans="1:15" ht="75" x14ac:dyDescent="0.25">
      <c r="A147" s="183"/>
      <c r="B147" s="202">
        <v>2</v>
      </c>
      <c r="C147" s="203" t="s">
        <v>96</v>
      </c>
      <c r="D147" s="101"/>
      <c r="E147" s="190"/>
      <c r="F147" s="97"/>
      <c r="G147" s="161"/>
      <c r="H147" s="465" t="s">
        <v>28</v>
      </c>
      <c r="I147" s="424">
        <v>20</v>
      </c>
      <c r="J147" s="187"/>
      <c r="K147" s="187"/>
      <c r="L147" s="204"/>
      <c r="M147" s="326"/>
      <c r="N147" s="327"/>
      <c r="O147" s="191"/>
    </row>
    <row r="148" spans="1:15" ht="31.5" x14ac:dyDescent="0.25">
      <c r="A148" s="205"/>
      <c r="B148" s="206">
        <v>3</v>
      </c>
      <c r="C148" s="198" t="s">
        <v>197</v>
      </c>
      <c r="D148" s="207"/>
      <c r="E148" s="190"/>
      <c r="F148" s="190"/>
      <c r="G148" s="208"/>
      <c r="H148" s="465" t="s">
        <v>28</v>
      </c>
      <c r="I148" s="428">
        <v>20</v>
      </c>
      <c r="J148" s="200"/>
      <c r="K148" s="187"/>
      <c r="L148" s="204"/>
      <c r="M148" s="326"/>
      <c r="N148" s="327"/>
      <c r="O148" s="209"/>
    </row>
    <row r="149" spans="1:15" ht="110.25" x14ac:dyDescent="0.25">
      <c r="A149" s="210"/>
      <c r="B149" s="211">
        <v>4</v>
      </c>
      <c r="C149" s="295" t="s">
        <v>184</v>
      </c>
      <c r="D149" s="212"/>
      <c r="E149" s="213"/>
      <c r="F149" s="213"/>
      <c r="G149" s="212"/>
      <c r="H149" s="464" t="s">
        <v>28</v>
      </c>
      <c r="I149" s="429">
        <v>5</v>
      </c>
      <c r="J149" s="296"/>
      <c r="K149" s="187"/>
      <c r="L149" s="204"/>
      <c r="M149" s="326"/>
      <c r="N149" s="327"/>
      <c r="O149" s="209"/>
    </row>
    <row r="150" spans="1:15" x14ac:dyDescent="0.25">
      <c r="A150" s="183"/>
      <c r="B150" s="216"/>
      <c r="C150" s="48" t="s">
        <v>86</v>
      </c>
      <c r="D150" s="102">
        <v>855500</v>
      </c>
      <c r="E150" s="190"/>
      <c r="F150" s="186"/>
      <c r="G150" s="201"/>
      <c r="H150" s="448"/>
      <c r="I150" s="430"/>
      <c r="J150" s="187"/>
      <c r="K150" s="187"/>
      <c r="L150" s="217"/>
      <c r="M150" s="309">
        <f>SUM(M146:M149)</f>
        <v>0</v>
      </c>
      <c r="N150" s="325">
        <f>SUM(N146:N149)</f>
        <v>0</v>
      </c>
      <c r="O150" s="191"/>
    </row>
    <row r="151" spans="1:15" ht="18.75" x14ac:dyDescent="0.25">
      <c r="A151" s="173">
        <v>24</v>
      </c>
      <c r="B151" s="192"/>
      <c r="C151" s="199" t="s">
        <v>97</v>
      </c>
      <c r="D151" s="289"/>
      <c r="E151" s="194"/>
      <c r="F151" s="97"/>
      <c r="G151" s="161"/>
      <c r="H151" s="465"/>
      <c r="I151" s="421"/>
      <c r="J151" s="187"/>
      <c r="K151" s="187"/>
      <c r="L151" s="187"/>
      <c r="M151" s="326"/>
      <c r="N151" s="327"/>
      <c r="O151" s="191"/>
    </row>
    <row r="152" spans="1:15" ht="15.75" customHeight="1" x14ac:dyDescent="0.25">
      <c r="A152" s="808" t="s">
        <v>26</v>
      </c>
      <c r="B152" s="808"/>
      <c r="C152" s="808"/>
      <c r="D152" s="181"/>
      <c r="E152" s="182"/>
      <c r="F152" s="182"/>
      <c r="G152" s="96"/>
      <c r="H152" s="462"/>
      <c r="I152" s="423"/>
      <c r="J152" s="266"/>
      <c r="K152" s="223"/>
      <c r="L152" s="99"/>
      <c r="M152" s="361"/>
      <c r="N152" s="362"/>
      <c r="O152" s="99"/>
    </row>
    <row r="153" spans="1:15" s="129" customFormat="1" ht="31.5" x14ac:dyDescent="0.25">
      <c r="A153" s="284"/>
      <c r="B153" s="215">
        <v>1</v>
      </c>
      <c r="C153" s="198" t="s">
        <v>98</v>
      </c>
      <c r="D153" s="305"/>
      <c r="E153" s="213"/>
      <c r="F153" s="214"/>
      <c r="G153" s="182"/>
      <c r="H153" s="464" t="s">
        <v>28</v>
      </c>
      <c r="I153" s="419">
        <v>30</v>
      </c>
      <c r="J153" s="621"/>
      <c r="K153" s="348"/>
      <c r="L153" s="306"/>
      <c r="M153" s="368"/>
      <c r="N153" s="369"/>
      <c r="O153" s="286"/>
    </row>
    <row r="154" spans="1:15" x14ac:dyDescent="0.25">
      <c r="A154" s="183"/>
      <c r="B154" s="123"/>
      <c r="C154" s="48" t="s">
        <v>86</v>
      </c>
      <c r="D154" s="193">
        <v>96000</v>
      </c>
      <c r="E154" s="194"/>
      <c r="F154" s="186"/>
      <c r="G154" s="201"/>
      <c r="H154" s="448"/>
      <c r="I154" s="421"/>
      <c r="J154" s="187"/>
      <c r="K154" s="187"/>
      <c r="L154" s="188"/>
      <c r="M154" s="309">
        <f>SUM(M153)</f>
        <v>0</v>
      </c>
      <c r="N154" s="325">
        <f>SUM(N153)</f>
        <v>0</v>
      </c>
      <c r="O154" s="191"/>
    </row>
    <row r="155" spans="1:15" ht="15.75" x14ac:dyDescent="0.25">
      <c r="A155" s="622">
        <v>25</v>
      </c>
      <c r="B155" s="548"/>
      <c r="C155" s="623" t="s">
        <v>99</v>
      </c>
      <c r="D155" s="604"/>
      <c r="E155" s="605"/>
      <c r="F155" s="606"/>
      <c r="G155" s="607"/>
      <c r="H155" s="548"/>
      <c r="I155" s="612"/>
      <c r="J155" s="599"/>
      <c r="K155" s="599"/>
      <c r="L155" s="599"/>
      <c r="M155" s="601"/>
      <c r="N155" s="602"/>
      <c r="O155" s="610"/>
    </row>
    <row r="156" spans="1:15" ht="15.75" customHeight="1" x14ac:dyDescent="0.25">
      <c r="A156" s="809" t="s">
        <v>26</v>
      </c>
      <c r="B156" s="809"/>
      <c r="C156" s="809"/>
      <c r="D156" s="584"/>
      <c r="E156" s="182"/>
      <c r="F156" s="182"/>
      <c r="G156" s="96"/>
      <c r="H156" s="462"/>
      <c r="I156" s="423"/>
      <c r="J156" s="585"/>
      <c r="K156" s="586"/>
      <c r="L156" s="552"/>
      <c r="M156" s="587"/>
      <c r="N156" s="588"/>
      <c r="O156" s="552"/>
    </row>
    <row r="157" spans="1:15" ht="31.5" x14ac:dyDescent="0.25">
      <c r="A157" s="589"/>
      <c r="B157" s="624">
        <v>1</v>
      </c>
      <c r="C157" s="591" t="s">
        <v>100</v>
      </c>
      <c r="D157" s="604"/>
      <c r="E157" s="605"/>
      <c r="F157" s="606"/>
      <c r="G157" s="607"/>
      <c r="H157" s="548" t="s">
        <v>28</v>
      </c>
      <c r="I157" s="612">
        <v>10</v>
      </c>
      <c r="J157" s="599"/>
      <c r="K157" s="599"/>
      <c r="L157" s="625"/>
      <c r="M157" s="601"/>
      <c r="N157" s="602"/>
      <c r="O157" s="610"/>
    </row>
    <row r="158" spans="1:15" x14ac:dyDescent="0.25">
      <c r="A158" s="589"/>
      <c r="B158" s="624"/>
      <c r="C158" s="511" t="s">
        <v>86</v>
      </c>
      <c r="D158" s="626">
        <v>56237.8</v>
      </c>
      <c r="E158" s="605"/>
      <c r="F158" s="606"/>
      <c r="G158" s="607"/>
      <c r="H158" s="548"/>
      <c r="I158" s="612"/>
      <c r="J158" s="599"/>
      <c r="K158" s="599"/>
      <c r="L158" s="609"/>
      <c r="M158" s="309">
        <f>SUM(M157)</f>
        <v>0</v>
      </c>
      <c r="N158" s="325">
        <f>SUM(N157)</f>
        <v>0</v>
      </c>
      <c r="O158" s="610"/>
    </row>
    <row r="159" spans="1:15" ht="18.75" x14ac:dyDescent="0.25">
      <c r="A159" s="173">
        <v>26</v>
      </c>
      <c r="B159" s="123"/>
      <c r="C159" s="199" t="s">
        <v>101</v>
      </c>
      <c r="D159" s="394"/>
      <c r="E159" s="194"/>
      <c r="F159" s="186"/>
      <c r="G159" s="201"/>
      <c r="H159" s="448"/>
      <c r="I159" s="421"/>
      <c r="J159" s="187"/>
      <c r="K159" s="187"/>
      <c r="L159" s="188"/>
      <c r="M159" s="332"/>
      <c r="N159" s="333"/>
      <c r="O159" s="191"/>
    </row>
    <row r="160" spans="1:15" ht="15.75" customHeight="1" x14ac:dyDescent="0.25">
      <c r="A160" s="808" t="s">
        <v>26</v>
      </c>
      <c r="B160" s="808"/>
      <c r="C160" s="808"/>
      <c r="D160" s="395"/>
      <c r="E160" s="182"/>
      <c r="F160" s="182"/>
      <c r="G160" s="96"/>
      <c r="H160" s="462"/>
      <c r="I160" s="423"/>
      <c r="J160" s="266"/>
      <c r="K160" s="223"/>
      <c r="L160" s="99"/>
      <c r="M160" s="361"/>
      <c r="N160" s="362"/>
      <c r="O160" s="99"/>
    </row>
    <row r="161" spans="1:15" ht="204.75" x14ac:dyDescent="0.25">
      <c r="A161" s="218"/>
      <c r="B161" s="219">
        <v>1</v>
      </c>
      <c r="C161" s="196" t="s">
        <v>102</v>
      </c>
      <c r="D161" s="396"/>
      <c r="E161" s="220"/>
      <c r="F161" s="221"/>
      <c r="G161" s="148"/>
      <c r="H161" s="465" t="s">
        <v>28</v>
      </c>
      <c r="I161" s="424">
        <v>100</v>
      </c>
      <c r="J161" s="627"/>
      <c r="K161" s="98"/>
      <c r="L161" s="204"/>
      <c r="M161" s="370"/>
      <c r="N161" s="371"/>
      <c r="O161" s="191"/>
    </row>
    <row r="162" spans="1:15" x14ac:dyDescent="0.35">
      <c r="A162" s="92"/>
      <c r="B162" s="93"/>
      <c r="C162" s="48" t="s">
        <v>86</v>
      </c>
      <c r="D162" s="397">
        <v>620000</v>
      </c>
      <c r="E162" s="94"/>
      <c r="F162" s="95"/>
      <c r="G162" s="96"/>
      <c r="H162" s="466"/>
      <c r="I162" s="431"/>
      <c r="J162" s="266"/>
      <c r="K162" s="223"/>
      <c r="L162" s="224"/>
      <c r="M162" s="309">
        <f>SUM(M161:M161)</f>
        <v>0</v>
      </c>
      <c r="N162" s="325">
        <f>SUM(N161:N161)</f>
        <v>0</v>
      </c>
      <c r="O162" s="99"/>
    </row>
    <row r="163" spans="1:15" ht="15.75" customHeight="1" x14ac:dyDescent="0.25">
      <c r="A163" s="628">
        <v>27</v>
      </c>
      <c r="B163" s="810" t="s">
        <v>103</v>
      </c>
      <c r="C163" s="810"/>
      <c r="D163" s="810"/>
      <c r="E163" s="94"/>
      <c r="F163" s="95"/>
      <c r="G163" s="96"/>
      <c r="H163" s="466"/>
      <c r="I163" s="629"/>
      <c r="J163" s="585"/>
      <c r="K163" s="586"/>
      <c r="L163" s="630"/>
      <c r="M163" s="587"/>
      <c r="N163" s="588"/>
      <c r="O163" s="552"/>
    </row>
    <row r="164" spans="1:15" ht="15.75" customHeight="1" x14ac:dyDescent="0.25">
      <c r="A164" s="809" t="s">
        <v>26</v>
      </c>
      <c r="B164" s="809"/>
      <c r="C164" s="809"/>
      <c r="D164" s="584"/>
      <c r="E164" s="182"/>
      <c r="F164" s="182"/>
      <c r="G164" s="96"/>
      <c r="H164" s="462"/>
      <c r="I164" s="423"/>
      <c r="J164" s="585"/>
      <c r="K164" s="586"/>
      <c r="L164" s="552"/>
      <c r="M164" s="587"/>
      <c r="N164" s="588"/>
      <c r="O164" s="552"/>
    </row>
    <row r="165" spans="1:15" ht="159" x14ac:dyDescent="0.35">
      <c r="A165" s="544"/>
      <c r="B165" s="545"/>
      <c r="C165" s="546" t="s">
        <v>104</v>
      </c>
      <c r="D165" s="631"/>
      <c r="E165" s="632"/>
      <c r="F165" s="567"/>
      <c r="G165" s="148"/>
      <c r="H165" s="548" t="s">
        <v>28</v>
      </c>
      <c r="I165" s="549">
        <v>5</v>
      </c>
      <c r="J165" s="633"/>
      <c r="K165" s="550"/>
      <c r="L165" s="551"/>
      <c r="M165" s="634"/>
      <c r="N165" s="635"/>
      <c r="O165" s="552"/>
    </row>
    <row r="166" spans="1:15" ht="18.75" customHeight="1" x14ac:dyDescent="0.25">
      <c r="A166" s="589"/>
      <c r="B166" s="596"/>
      <c r="C166" s="511" t="s">
        <v>86</v>
      </c>
      <c r="D166" s="611">
        <v>20000</v>
      </c>
      <c r="E166" s="636"/>
      <c r="F166" s="594"/>
      <c r="G166" s="607"/>
      <c r="H166" s="596"/>
      <c r="I166" s="612"/>
      <c r="J166" s="599"/>
      <c r="K166" s="599"/>
      <c r="L166" s="609"/>
      <c r="M166" s="309">
        <f>SUM(M165)</f>
        <v>0</v>
      </c>
      <c r="N166" s="325">
        <f>SUM(N165)</f>
        <v>0</v>
      </c>
      <c r="O166" s="610"/>
    </row>
    <row r="167" spans="1:15" ht="18.75" customHeight="1" x14ac:dyDescent="0.25">
      <c r="A167" s="275">
        <v>28</v>
      </c>
      <c r="B167" s="840" t="s">
        <v>105</v>
      </c>
      <c r="C167" s="840"/>
      <c r="D167" s="840"/>
      <c r="E167" s="225"/>
      <c r="F167" s="226"/>
      <c r="G167" s="227"/>
      <c r="H167" s="467"/>
      <c r="I167" s="432"/>
      <c r="J167" s="250"/>
      <c r="K167" s="178"/>
      <c r="L167" s="196"/>
      <c r="M167" s="372"/>
      <c r="N167" s="373"/>
      <c r="O167" s="117"/>
    </row>
    <row r="168" spans="1:15" ht="15.75" customHeight="1" x14ac:dyDescent="0.25">
      <c r="A168" s="808" t="s">
        <v>26</v>
      </c>
      <c r="B168" s="808"/>
      <c r="C168" s="808"/>
      <c r="D168" s="181"/>
      <c r="E168" s="182"/>
      <c r="F168" s="182"/>
      <c r="G168" s="96"/>
      <c r="H168" s="462"/>
      <c r="I168" s="423"/>
      <c r="J168" s="266"/>
      <c r="K168" s="223"/>
      <c r="L168" s="99"/>
      <c r="M168" s="361"/>
      <c r="N168" s="362"/>
      <c r="O168" s="99"/>
    </row>
    <row r="169" spans="1:15" ht="120" x14ac:dyDescent="0.25">
      <c r="A169" s="134"/>
      <c r="B169" s="222">
        <v>1</v>
      </c>
      <c r="C169" s="228" t="s">
        <v>106</v>
      </c>
      <c r="D169" s="197"/>
      <c r="E169" s="225"/>
      <c r="F169" s="226"/>
      <c r="G169" s="225"/>
      <c r="H169" s="465" t="s">
        <v>28</v>
      </c>
      <c r="I169" s="419">
        <v>600</v>
      </c>
      <c r="J169" s="250"/>
      <c r="K169" s="178"/>
      <c r="L169" s="551"/>
      <c r="M169" s="372"/>
      <c r="N169" s="373"/>
      <c r="O169" s="117"/>
    </row>
    <row r="170" spans="1:15" ht="15.75" x14ac:dyDescent="0.25">
      <c r="A170" s="134"/>
      <c r="B170" s="222"/>
      <c r="C170" s="168" t="s">
        <v>37</v>
      </c>
      <c r="D170" s="229">
        <v>477000</v>
      </c>
      <c r="E170" s="225"/>
      <c r="F170" s="226"/>
      <c r="G170" s="225"/>
      <c r="H170" s="467"/>
      <c r="I170" s="432"/>
      <c r="J170" s="250"/>
      <c r="K170" s="178"/>
      <c r="L170" s="196"/>
      <c r="M170" s="374">
        <f>SUM(M169)</f>
        <v>0</v>
      </c>
      <c r="N170" s="375">
        <f>SUM(N169)</f>
        <v>0</v>
      </c>
      <c r="O170" s="117"/>
    </row>
    <row r="171" spans="1:15" s="129" customFormat="1" ht="18.75" customHeight="1" x14ac:dyDescent="0.25">
      <c r="A171" s="637">
        <v>29</v>
      </c>
      <c r="B171" s="839" t="s">
        <v>134</v>
      </c>
      <c r="C171" s="839"/>
      <c r="D171" s="839"/>
      <c r="E171" s="576"/>
      <c r="F171" s="577"/>
      <c r="G171" s="578"/>
      <c r="H171" s="461"/>
      <c r="I171" s="422"/>
      <c r="J171" s="299"/>
      <c r="K171" s="578"/>
      <c r="L171" s="577"/>
      <c r="M171" s="638"/>
      <c r="N171" s="639"/>
      <c r="O171" s="578"/>
    </row>
    <row r="172" spans="1:15" s="129" customFormat="1" ht="15.75" customHeight="1" x14ac:dyDescent="0.25">
      <c r="A172" s="838" t="s">
        <v>26</v>
      </c>
      <c r="B172" s="838"/>
      <c r="C172" s="838"/>
      <c r="D172" s="640"/>
      <c r="E172" s="182"/>
      <c r="F172" s="182"/>
      <c r="G172" s="301"/>
      <c r="H172" s="463"/>
      <c r="I172" s="425"/>
      <c r="J172" s="302"/>
      <c r="K172" s="303"/>
      <c r="L172" s="301"/>
      <c r="M172" s="641"/>
      <c r="N172" s="642"/>
      <c r="O172" s="301"/>
    </row>
    <row r="173" spans="1:15" s="129" customFormat="1" ht="31.5" x14ac:dyDescent="0.25">
      <c r="A173" s="643"/>
      <c r="B173" s="644">
        <v>1</v>
      </c>
      <c r="C173" s="198" t="s">
        <v>140</v>
      </c>
      <c r="D173" s="645"/>
      <c r="E173" s="646"/>
      <c r="F173" s="647"/>
      <c r="G173" s="648"/>
      <c r="H173" s="649" t="s">
        <v>28</v>
      </c>
      <c r="I173" s="650">
        <v>5</v>
      </c>
      <c r="J173" s="598"/>
      <c r="K173" s="598"/>
      <c r="L173" s="600"/>
      <c r="M173" s="651"/>
      <c r="N173" s="652"/>
      <c r="O173" s="286"/>
    </row>
    <row r="174" spans="1:15" s="129" customFormat="1" x14ac:dyDescent="0.25">
      <c r="A174" s="643"/>
      <c r="B174" s="644">
        <v>2</v>
      </c>
      <c r="C174" s="198" t="s">
        <v>112</v>
      </c>
      <c r="D174" s="645"/>
      <c r="E174" s="646"/>
      <c r="F174" s="647"/>
      <c r="G174" s="648"/>
      <c r="H174" s="649" t="s">
        <v>28</v>
      </c>
      <c r="I174" s="650">
        <v>20</v>
      </c>
      <c r="J174" s="598"/>
      <c r="K174" s="598"/>
      <c r="L174" s="600"/>
      <c r="M174" s="651"/>
      <c r="N174" s="652"/>
      <c r="O174" s="286"/>
    </row>
    <row r="175" spans="1:15" s="129" customFormat="1" x14ac:dyDescent="0.25">
      <c r="A175" s="643"/>
      <c r="B175" s="644">
        <v>3</v>
      </c>
      <c r="C175" s="653" t="s">
        <v>113</v>
      </c>
      <c r="D175" s="645"/>
      <c r="E175" s="646"/>
      <c r="F175" s="647"/>
      <c r="G175" s="648"/>
      <c r="H175" s="649" t="s">
        <v>28</v>
      </c>
      <c r="I175" s="650">
        <v>2</v>
      </c>
      <c r="J175" s="598"/>
      <c r="K175" s="598"/>
      <c r="L175" s="600"/>
      <c r="M175" s="651"/>
      <c r="N175" s="652"/>
      <c r="O175" s="286"/>
    </row>
    <row r="176" spans="1:15" x14ac:dyDescent="0.25">
      <c r="A176" s="589"/>
      <c r="B176" s="590"/>
      <c r="C176" s="654" t="s">
        <v>37</v>
      </c>
      <c r="D176" s="655">
        <v>79320</v>
      </c>
      <c r="E176" s="605"/>
      <c r="F176" s="594"/>
      <c r="G176" s="607"/>
      <c r="H176" s="596"/>
      <c r="I176" s="608"/>
      <c r="J176" s="599"/>
      <c r="K176" s="599"/>
      <c r="L176" s="609"/>
      <c r="M176" s="309">
        <f>SUM(M173:M175)</f>
        <v>0</v>
      </c>
      <c r="N176" s="325">
        <f>SUM(N173:N175)</f>
        <v>0</v>
      </c>
      <c r="O176" s="610"/>
    </row>
    <row r="177" spans="1:16" ht="23.25" customHeight="1" x14ac:dyDescent="0.25">
      <c r="A177" s="637">
        <v>30</v>
      </c>
      <c r="B177" s="567"/>
      <c r="C177" s="656" t="s">
        <v>135</v>
      </c>
      <c r="D177" s="656"/>
      <c r="E177" s="576"/>
      <c r="F177" s="577"/>
      <c r="G177" s="578"/>
      <c r="H177" s="461"/>
      <c r="I177" s="422"/>
      <c r="J177" s="579"/>
      <c r="K177" s="580"/>
      <c r="L177" s="577"/>
      <c r="M177" s="657"/>
      <c r="N177" s="658"/>
      <c r="O177" s="578"/>
    </row>
    <row r="178" spans="1:16" ht="15.75" customHeight="1" x14ac:dyDescent="0.25">
      <c r="A178" s="809" t="s">
        <v>26</v>
      </c>
      <c r="B178" s="809"/>
      <c r="C178" s="809"/>
      <c r="D178" s="584"/>
      <c r="E178" s="182"/>
      <c r="F178" s="182"/>
      <c r="G178" s="96"/>
      <c r="H178" s="462"/>
      <c r="I178" s="423"/>
      <c r="J178" s="585"/>
      <c r="K178" s="586"/>
      <c r="L178" s="552"/>
      <c r="M178" s="587"/>
      <c r="N178" s="588"/>
      <c r="O178" s="552"/>
    </row>
    <row r="179" spans="1:16" ht="78.75" x14ac:dyDescent="0.25">
      <c r="A179" s="589"/>
      <c r="B179" s="590">
        <v>1</v>
      </c>
      <c r="C179" s="591" t="s">
        <v>114</v>
      </c>
      <c r="D179" s="604"/>
      <c r="E179" s="605"/>
      <c r="F179" s="594"/>
      <c r="G179" s="607"/>
      <c r="H179" s="596" t="s">
        <v>28</v>
      </c>
      <c r="I179" s="608">
        <v>50</v>
      </c>
      <c r="J179" s="599"/>
      <c r="K179" s="599"/>
      <c r="L179" s="609"/>
      <c r="M179" s="601"/>
      <c r="N179" s="602"/>
      <c r="O179" s="610"/>
    </row>
    <row r="180" spans="1:16" ht="63" x14ac:dyDescent="0.25">
      <c r="A180" s="589"/>
      <c r="B180" s="590">
        <v>2</v>
      </c>
      <c r="C180" s="591" t="s">
        <v>115</v>
      </c>
      <c r="D180" s="604"/>
      <c r="E180" s="605"/>
      <c r="F180" s="594"/>
      <c r="G180" s="607"/>
      <c r="H180" s="596" t="s">
        <v>28</v>
      </c>
      <c r="I180" s="608">
        <v>100</v>
      </c>
      <c r="J180" s="599"/>
      <c r="K180" s="599"/>
      <c r="L180" s="609"/>
      <c r="M180" s="601"/>
      <c r="N180" s="602"/>
      <c r="O180" s="610"/>
    </row>
    <row r="181" spans="1:16" ht="94.5" x14ac:dyDescent="0.25">
      <c r="A181" s="589"/>
      <c r="B181" s="590">
        <v>3</v>
      </c>
      <c r="C181" s="591" t="s">
        <v>116</v>
      </c>
      <c r="D181" s="604"/>
      <c r="E181" s="605"/>
      <c r="F181" s="594"/>
      <c r="G181" s="607"/>
      <c r="H181" s="596" t="s">
        <v>28</v>
      </c>
      <c r="I181" s="608">
        <v>30</v>
      </c>
      <c r="J181" s="599"/>
      <c r="K181" s="599"/>
      <c r="L181" s="609"/>
      <c r="M181" s="601"/>
      <c r="N181" s="602"/>
      <c r="O181" s="610"/>
    </row>
    <row r="182" spans="1:16" x14ac:dyDescent="0.25">
      <c r="A182" s="589"/>
      <c r="B182" s="589"/>
      <c r="C182" s="654" t="s">
        <v>37</v>
      </c>
      <c r="D182" s="659">
        <v>83700</v>
      </c>
      <c r="E182" s="589"/>
      <c r="F182" s="589"/>
      <c r="G182" s="589"/>
      <c r="H182" s="660"/>
      <c r="I182" s="589"/>
      <c r="J182" s="589"/>
      <c r="K182" s="589"/>
      <c r="L182" s="589"/>
      <c r="M182" s="309">
        <f>SUM(M179:M181)</f>
        <v>0</v>
      </c>
      <c r="N182" s="325">
        <f>SUM(N179:N181)</f>
        <v>0</v>
      </c>
      <c r="O182" s="610"/>
    </row>
    <row r="183" spans="1:16" x14ac:dyDescent="0.25">
      <c r="A183" s="661">
        <v>31</v>
      </c>
      <c r="B183" s="567"/>
      <c r="C183" s="662" t="s">
        <v>142</v>
      </c>
      <c r="D183" s="663"/>
      <c r="E183" s="589"/>
      <c r="F183" s="589"/>
      <c r="G183" s="589"/>
      <c r="H183" s="660"/>
      <c r="I183" s="589"/>
      <c r="J183" s="589"/>
      <c r="K183" s="589"/>
      <c r="L183" s="589"/>
      <c r="M183" s="664"/>
      <c r="N183" s="664"/>
      <c r="O183" s="589"/>
    </row>
    <row r="184" spans="1:16" s="53" customFormat="1" ht="17.25" customHeight="1" x14ac:dyDescent="0.25">
      <c r="A184" s="46"/>
      <c r="B184" s="37"/>
      <c r="C184" s="47" t="s">
        <v>26</v>
      </c>
      <c r="D184" s="39"/>
      <c r="E184" s="40"/>
      <c r="F184" s="40"/>
      <c r="G184" s="45"/>
      <c r="H184" s="438"/>
      <c r="I184" s="408"/>
      <c r="J184" s="120"/>
      <c r="K184" s="49"/>
      <c r="L184" s="49"/>
      <c r="M184" s="313"/>
      <c r="N184" s="314"/>
      <c r="O184" s="45"/>
      <c r="P184" s="52"/>
    </row>
    <row r="185" spans="1:16" ht="85.5" x14ac:dyDescent="0.35">
      <c r="A185" s="563"/>
      <c r="B185" s="567">
        <v>1</v>
      </c>
      <c r="C185" s="665" t="s">
        <v>123</v>
      </c>
      <c r="D185" s="589"/>
      <c r="E185" s="589"/>
      <c r="F185" s="589"/>
      <c r="G185" s="589"/>
      <c r="H185" s="596" t="s">
        <v>28</v>
      </c>
      <c r="I185" s="666">
        <v>30</v>
      </c>
      <c r="J185" s="488"/>
      <c r="K185" s="599"/>
      <c r="L185" s="609"/>
      <c r="M185" s="601"/>
      <c r="N185" s="602"/>
      <c r="O185" s="589"/>
    </row>
    <row r="186" spans="1:16" ht="87" customHeight="1" x14ac:dyDescent="0.35">
      <c r="A186" s="563"/>
      <c r="B186" s="567">
        <v>2</v>
      </c>
      <c r="C186" s="665" t="s">
        <v>124</v>
      </c>
      <c r="D186" s="589"/>
      <c r="E186" s="589"/>
      <c r="F186" s="589"/>
      <c r="G186" s="589"/>
      <c r="H186" s="596" t="s">
        <v>28</v>
      </c>
      <c r="I186" s="666">
        <v>30</v>
      </c>
      <c r="J186" s="488"/>
      <c r="K186" s="599"/>
      <c r="L186" s="609"/>
      <c r="M186" s="601"/>
      <c r="N186" s="602"/>
      <c r="O186" s="589"/>
    </row>
    <row r="187" spans="1:16" s="129" customFormat="1" ht="46.5" x14ac:dyDescent="0.35">
      <c r="A187" s="667"/>
      <c r="B187" s="527">
        <v>3</v>
      </c>
      <c r="C187" s="668" t="s">
        <v>125</v>
      </c>
      <c r="D187" s="643"/>
      <c r="E187" s="643"/>
      <c r="F187" s="643"/>
      <c r="G187" s="643"/>
      <c r="H187" s="649" t="s">
        <v>28</v>
      </c>
      <c r="I187" s="669">
        <v>1</v>
      </c>
      <c r="J187" s="292"/>
      <c r="K187" s="598"/>
      <c r="L187" s="600"/>
      <c r="M187" s="651"/>
      <c r="N187" s="652"/>
      <c r="O187" s="643"/>
    </row>
    <row r="188" spans="1:16" s="129" customFormat="1" ht="46.5" x14ac:dyDescent="0.35">
      <c r="A188" s="667"/>
      <c r="B188" s="527">
        <v>4</v>
      </c>
      <c r="C188" s="668" t="s">
        <v>126</v>
      </c>
      <c r="D188" s="643"/>
      <c r="E188" s="643"/>
      <c r="F188" s="643"/>
      <c r="G188" s="643"/>
      <c r="H188" s="649" t="s">
        <v>28</v>
      </c>
      <c r="I188" s="669">
        <v>1</v>
      </c>
      <c r="J188" s="670"/>
      <c r="K188" s="598"/>
      <c r="L188" s="600"/>
      <c r="M188" s="651"/>
      <c r="N188" s="652"/>
      <c r="O188" s="643"/>
    </row>
    <row r="189" spans="1:16" s="129" customFormat="1" x14ac:dyDescent="0.35">
      <c r="A189" s="667"/>
      <c r="B189" s="527">
        <v>5</v>
      </c>
      <c r="C189" s="668" t="s">
        <v>127</v>
      </c>
      <c r="D189" s="643"/>
      <c r="E189" s="643"/>
      <c r="F189" s="643"/>
      <c r="G189" s="643"/>
      <c r="H189" s="649" t="s">
        <v>28</v>
      </c>
      <c r="I189" s="669">
        <v>1</v>
      </c>
      <c r="J189" s="670"/>
      <c r="K189" s="598"/>
      <c r="L189" s="600"/>
      <c r="M189" s="651"/>
      <c r="N189" s="652"/>
      <c r="O189" s="643"/>
    </row>
    <row r="190" spans="1:16" s="247" customFormat="1" ht="91.5" customHeight="1" x14ac:dyDescent="0.35">
      <c r="A190" s="563"/>
      <c r="B190" s="567">
        <v>6</v>
      </c>
      <c r="C190" s="671" t="s">
        <v>148</v>
      </c>
      <c r="D190" s="643"/>
      <c r="E190" s="589"/>
      <c r="F190" s="589"/>
      <c r="G190" s="589"/>
      <c r="H190" s="596" t="s">
        <v>28</v>
      </c>
      <c r="I190" s="606">
        <v>50</v>
      </c>
      <c r="J190" s="670"/>
      <c r="K190" s="599"/>
      <c r="L190" s="600"/>
      <c r="M190" s="601"/>
      <c r="N190" s="602"/>
      <c r="O190" s="589"/>
    </row>
    <row r="191" spans="1:16" x14ac:dyDescent="0.25">
      <c r="A191" s="589"/>
      <c r="B191" s="596"/>
      <c r="C191" s="511" t="s">
        <v>86</v>
      </c>
      <c r="D191" s="611">
        <v>437000</v>
      </c>
      <c r="E191" s="636"/>
      <c r="F191" s="594"/>
      <c r="G191" s="672"/>
      <c r="H191" s="596"/>
      <c r="I191" s="673"/>
      <c r="J191" s="599"/>
      <c r="K191" s="599"/>
      <c r="L191" s="609"/>
      <c r="M191" s="674">
        <f>SUM(M185:M190)</f>
        <v>0</v>
      </c>
      <c r="N191" s="675">
        <f>SUM(N185:N190)</f>
        <v>0</v>
      </c>
      <c r="O191" s="610"/>
    </row>
    <row r="192" spans="1:16" ht="29.25" customHeight="1" x14ac:dyDescent="0.25">
      <c r="A192" s="676">
        <v>32</v>
      </c>
      <c r="B192" s="567"/>
      <c r="C192" s="677" t="s">
        <v>206</v>
      </c>
      <c r="D192" s="96"/>
      <c r="E192" s="96"/>
      <c r="F192" s="96"/>
      <c r="G192" s="569"/>
      <c r="H192" s="570"/>
      <c r="I192" s="571"/>
      <c r="J192" s="678"/>
      <c r="K192" s="572"/>
      <c r="L192" s="572"/>
      <c r="M192" s="356"/>
      <c r="N192" s="357"/>
      <c r="O192" s="96"/>
    </row>
    <row r="193" spans="1:16" s="53" customFormat="1" ht="17.25" customHeight="1" x14ac:dyDescent="0.25">
      <c r="A193" s="46"/>
      <c r="B193" s="37"/>
      <c r="C193" s="47" t="s">
        <v>26</v>
      </c>
      <c r="D193" s="39"/>
      <c r="E193" s="40"/>
      <c r="F193" s="40"/>
      <c r="G193" s="45"/>
      <c r="H193" s="438"/>
      <c r="I193" s="408"/>
      <c r="J193" s="120"/>
      <c r="K193" s="49"/>
      <c r="L193" s="49"/>
      <c r="M193" s="313"/>
      <c r="N193" s="314"/>
      <c r="O193" s="45"/>
      <c r="P193" s="52"/>
    </row>
    <row r="194" spans="1:16" ht="144" customHeight="1" x14ac:dyDescent="0.35">
      <c r="A194" s="563"/>
      <c r="B194" s="567">
        <v>1</v>
      </c>
      <c r="C194" s="679" t="s">
        <v>143</v>
      </c>
      <c r="D194" s="96"/>
      <c r="E194" s="96"/>
      <c r="F194" s="96"/>
      <c r="G194" s="569"/>
      <c r="H194" s="680" t="s">
        <v>28</v>
      </c>
      <c r="I194" s="666">
        <v>20</v>
      </c>
      <c r="J194" s="265"/>
      <c r="K194" s="572"/>
      <c r="L194" s="609"/>
      <c r="M194" s="356"/>
      <c r="N194" s="357"/>
      <c r="O194" s="96"/>
    </row>
    <row r="195" spans="1:16" ht="147.75" customHeight="1" x14ac:dyDescent="0.35">
      <c r="A195" s="563"/>
      <c r="B195" s="567">
        <v>2</v>
      </c>
      <c r="C195" s="679" t="s">
        <v>144</v>
      </c>
      <c r="D195" s="96"/>
      <c r="E195" s="96"/>
      <c r="F195" s="96"/>
      <c r="G195" s="569"/>
      <c r="H195" s="680" t="s">
        <v>28</v>
      </c>
      <c r="I195" s="666">
        <v>25</v>
      </c>
      <c r="J195" s="265"/>
      <c r="K195" s="572"/>
      <c r="L195" s="609"/>
      <c r="M195" s="356"/>
      <c r="N195" s="357"/>
      <c r="O195" s="96"/>
    </row>
    <row r="196" spans="1:16" ht="23.25" customHeight="1" x14ac:dyDescent="0.35">
      <c r="A196" s="563"/>
      <c r="B196" s="567"/>
      <c r="C196" s="654" t="s">
        <v>37</v>
      </c>
      <c r="D196" s="681">
        <v>1080000</v>
      </c>
      <c r="E196" s="96"/>
      <c r="F196" s="96"/>
      <c r="G196" s="569"/>
      <c r="H196" s="680"/>
      <c r="I196" s="666"/>
      <c r="J196" s="265"/>
      <c r="K196" s="572"/>
      <c r="L196" s="609"/>
      <c r="M196" s="309">
        <f>SUM(M194:M195)</f>
        <v>0</v>
      </c>
      <c r="N196" s="325">
        <f>SUM(N194:N195)</f>
        <v>0</v>
      </c>
      <c r="O196" s="96"/>
    </row>
    <row r="197" spans="1:16" ht="23.25" customHeight="1" x14ac:dyDescent="0.25">
      <c r="A197" s="682">
        <v>33</v>
      </c>
      <c r="B197" s="567"/>
      <c r="C197" s="498" t="s">
        <v>117</v>
      </c>
      <c r="D197" s="182"/>
      <c r="E197" s="683"/>
      <c r="F197" s="683"/>
      <c r="G197" s="683"/>
      <c r="H197" s="684"/>
      <c r="I197" s="685"/>
      <c r="J197" s="633"/>
      <c r="K197" s="686"/>
      <c r="L197" s="96"/>
      <c r="M197" s="687"/>
      <c r="N197" s="687"/>
      <c r="O197" s="96"/>
    </row>
    <row r="198" spans="1:16" s="246" customFormat="1" ht="15.75" x14ac:dyDescent="0.25">
      <c r="A198" s="841"/>
      <c r="B198" s="841"/>
      <c r="C198" s="688" t="s">
        <v>73</v>
      </c>
      <c r="D198" s="689"/>
      <c r="E198" s="683"/>
      <c r="F198" s="683"/>
      <c r="G198" s="683"/>
      <c r="H198" s="690"/>
      <c r="I198" s="691"/>
      <c r="J198" s="683"/>
      <c r="K198" s="683"/>
      <c r="L198" s="683"/>
      <c r="M198" s="692"/>
      <c r="N198" s="692"/>
      <c r="O198" s="683"/>
      <c r="P198" s="245"/>
    </row>
    <row r="199" spans="1:16" s="232" customFormat="1" ht="60" x14ac:dyDescent="0.25">
      <c r="A199" s="693"/>
      <c r="B199" s="694">
        <v>1</v>
      </c>
      <c r="C199" s="695" t="s">
        <v>150</v>
      </c>
      <c r="D199" s="683"/>
      <c r="E199" s="683"/>
      <c r="F199" s="683"/>
      <c r="G199" s="683"/>
      <c r="H199" s="696" t="s">
        <v>62</v>
      </c>
      <c r="I199" s="697">
        <v>500</v>
      </c>
      <c r="J199" s="698"/>
      <c r="K199" s="686"/>
      <c r="L199" s="609"/>
      <c r="M199" s="355"/>
      <c r="N199" s="355"/>
      <c r="O199" s="96"/>
    </row>
    <row r="200" spans="1:16" s="232" customFormat="1" ht="60" x14ac:dyDescent="0.25">
      <c r="A200" s="693"/>
      <c r="B200" s="694">
        <v>2</v>
      </c>
      <c r="C200" s="695" t="s">
        <v>118</v>
      </c>
      <c r="D200" s="683"/>
      <c r="E200" s="683"/>
      <c r="F200" s="683"/>
      <c r="G200" s="683"/>
      <c r="H200" s="696" t="s">
        <v>62</v>
      </c>
      <c r="I200" s="697">
        <v>2000</v>
      </c>
      <c r="J200" s="698"/>
      <c r="K200" s="686"/>
      <c r="L200" s="609"/>
      <c r="M200" s="355"/>
      <c r="N200" s="355"/>
      <c r="O200" s="96"/>
    </row>
    <row r="201" spans="1:16" s="232" customFormat="1" ht="89.25" x14ac:dyDescent="0.25">
      <c r="A201" s="693"/>
      <c r="B201" s="694">
        <v>3</v>
      </c>
      <c r="C201" s="699" t="s">
        <v>130</v>
      </c>
      <c r="D201" s="700"/>
      <c r="E201" s="683"/>
      <c r="F201" s="683"/>
      <c r="G201" s="683"/>
      <c r="H201" s="696" t="s">
        <v>62</v>
      </c>
      <c r="I201" s="697">
        <v>600</v>
      </c>
      <c r="J201" s="698"/>
      <c r="K201" s="686"/>
      <c r="L201" s="609"/>
      <c r="M201" s="355"/>
      <c r="N201" s="355"/>
      <c r="O201" s="96"/>
    </row>
    <row r="202" spans="1:16" s="232" customFormat="1" ht="89.25" x14ac:dyDescent="0.25">
      <c r="A202" s="693"/>
      <c r="B202" s="694">
        <v>4</v>
      </c>
      <c r="C202" s="699" t="s">
        <v>131</v>
      </c>
      <c r="D202" s="700"/>
      <c r="E202" s="683"/>
      <c r="F202" s="683"/>
      <c r="G202" s="683"/>
      <c r="H202" s="696" t="s">
        <v>62</v>
      </c>
      <c r="I202" s="697">
        <v>700</v>
      </c>
      <c r="J202" s="698"/>
      <c r="K202" s="686"/>
      <c r="L202" s="609"/>
      <c r="M202" s="355"/>
      <c r="N202" s="355"/>
      <c r="O202" s="96"/>
    </row>
    <row r="203" spans="1:16" s="232" customFormat="1" ht="89.25" x14ac:dyDescent="0.25">
      <c r="A203" s="693"/>
      <c r="B203" s="694">
        <v>5</v>
      </c>
      <c r="C203" s="699" t="s">
        <v>132</v>
      </c>
      <c r="D203" s="700"/>
      <c r="E203" s="683"/>
      <c r="F203" s="683"/>
      <c r="G203" s="683"/>
      <c r="H203" s="696" t="s">
        <v>62</v>
      </c>
      <c r="I203" s="697">
        <v>900</v>
      </c>
      <c r="J203" s="698"/>
      <c r="K203" s="686"/>
      <c r="L203" s="609"/>
      <c r="M203" s="355"/>
      <c r="N203" s="355"/>
      <c r="O203" s="96"/>
    </row>
    <row r="204" spans="1:16" s="232" customFormat="1" ht="25.5" x14ac:dyDescent="0.25">
      <c r="A204" s="701"/>
      <c r="B204" s="702">
        <v>6</v>
      </c>
      <c r="C204" s="699" t="s">
        <v>119</v>
      </c>
      <c r="D204" s="700"/>
      <c r="E204" s="683"/>
      <c r="F204" s="683"/>
      <c r="G204" s="683"/>
      <c r="H204" s="696" t="s">
        <v>62</v>
      </c>
      <c r="I204" s="697">
        <v>300</v>
      </c>
      <c r="J204" s="698"/>
      <c r="K204" s="686"/>
      <c r="L204" s="609"/>
      <c r="M204" s="355"/>
      <c r="N204" s="355"/>
      <c r="O204" s="96"/>
    </row>
    <row r="205" spans="1:16" s="232" customFormat="1" ht="25.5" x14ac:dyDescent="0.25">
      <c r="A205" s="701"/>
      <c r="B205" s="702">
        <v>7</v>
      </c>
      <c r="C205" s="699" t="s">
        <v>120</v>
      </c>
      <c r="D205" s="700"/>
      <c r="E205" s="683"/>
      <c r="F205" s="683"/>
      <c r="G205" s="683"/>
      <c r="H205" s="696" t="s">
        <v>62</v>
      </c>
      <c r="I205" s="691">
        <v>3000</v>
      </c>
      <c r="J205" s="698"/>
      <c r="K205" s="686"/>
      <c r="L205" s="609"/>
      <c r="M205" s="355"/>
      <c r="N205" s="355"/>
      <c r="O205" s="96"/>
    </row>
    <row r="206" spans="1:16" s="232" customFormat="1" ht="25.5" x14ac:dyDescent="0.25">
      <c r="A206" s="701"/>
      <c r="B206" s="702">
        <v>8</v>
      </c>
      <c r="C206" s="699" t="s">
        <v>121</v>
      </c>
      <c r="D206" s="700"/>
      <c r="E206" s="683"/>
      <c r="F206" s="683"/>
      <c r="G206" s="683"/>
      <c r="H206" s="696" t="s">
        <v>62</v>
      </c>
      <c r="I206" s="691">
        <v>1500</v>
      </c>
      <c r="J206" s="698"/>
      <c r="K206" s="686"/>
      <c r="L206" s="609"/>
      <c r="M206" s="355"/>
      <c r="N206" s="355"/>
      <c r="O206" s="96"/>
    </row>
    <row r="207" spans="1:16" s="232" customFormat="1" x14ac:dyDescent="0.25">
      <c r="A207" s="693"/>
      <c r="B207" s="694">
        <v>9</v>
      </c>
      <c r="C207" s="683" t="s">
        <v>122</v>
      </c>
      <c r="D207" s="703"/>
      <c r="E207" s="683"/>
      <c r="F207" s="683"/>
      <c r="G207" s="683"/>
      <c r="H207" s="696" t="s">
        <v>62</v>
      </c>
      <c r="I207" s="697">
        <v>100</v>
      </c>
      <c r="J207" s="698"/>
      <c r="K207" s="686"/>
      <c r="L207" s="609"/>
      <c r="M207" s="355"/>
      <c r="N207" s="355"/>
      <c r="O207" s="96"/>
    </row>
    <row r="208" spans="1:16" s="232" customFormat="1" x14ac:dyDescent="0.25">
      <c r="A208" s="693"/>
      <c r="B208" s="552"/>
      <c r="C208" s="654" t="s">
        <v>37</v>
      </c>
      <c r="D208" s="704">
        <v>928300</v>
      </c>
      <c r="E208" s="683"/>
      <c r="F208" s="683"/>
      <c r="G208" s="683"/>
      <c r="H208" s="684"/>
      <c r="I208" s="685"/>
      <c r="J208" s="262"/>
      <c r="K208" s="686"/>
      <c r="L208" s="96"/>
      <c r="M208" s="309">
        <f>SUM(M199:M207)</f>
        <v>0</v>
      </c>
      <c r="N208" s="325">
        <f>SUM(N199:N207)</f>
        <v>0</v>
      </c>
      <c r="O208" s="96"/>
    </row>
    <row r="209" spans="1:16" ht="21" x14ac:dyDescent="0.35">
      <c r="A209" s="705">
        <v>34</v>
      </c>
      <c r="B209" s="567"/>
      <c r="C209" s="706" t="s">
        <v>133</v>
      </c>
      <c r="D209" s="96"/>
      <c r="E209" s="96"/>
      <c r="F209" s="96"/>
      <c r="G209" s="569"/>
      <c r="H209" s="570"/>
      <c r="I209" s="571"/>
      <c r="J209" s="265"/>
      <c r="K209" s="686"/>
      <c r="L209" s="96"/>
      <c r="M209" s="707"/>
      <c r="N209" s="707"/>
      <c r="O209" s="96"/>
    </row>
    <row r="210" spans="1:16" s="53" customFormat="1" ht="17.25" customHeight="1" x14ac:dyDescent="0.25">
      <c r="A210" s="46"/>
      <c r="B210" s="37"/>
      <c r="C210" s="47" t="s">
        <v>26</v>
      </c>
      <c r="D210" s="39"/>
      <c r="E210" s="40"/>
      <c r="F210" s="40"/>
      <c r="G210" s="45"/>
      <c r="H210" s="438"/>
      <c r="I210" s="408"/>
      <c r="J210" s="120"/>
      <c r="K210" s="49"/>
      <c r="L210" s="49"/>
      <c r="M210" s="313"/>
      <c r="N210" s="314"/>
      <c r="O210" s="45"/>
      <c r="P210" s="52"/>
    </row>
    <row r="211" spans="1:16" s="129" customFormat="1" ht="267" customHeight="1" x14ac:dyDescent="0.35">
      <c r="A211" s="667"/>
      <c r="B211" s="527">
        <v>1</v>
      </c>
      <c r="C211" s="708" t="s">
        <v>141</v>
      </c>
      <c r="D211" s="301"/>
      <c r="E211" s="301"/>
      <c r="F211" s="301"/>
      <c r="G211" s="528"/>
      <c r="H211" s="709" t="s">
        <v>28</v>
      </c>
      <c r="I211" s="669">
        <v>50</v>
      </c>
      <c r="J211" s="710"/>
      <c r="K211" s="627"/>
      <c r="L211" s="600"/>
      <c r="M211" s="711"/>
      <c r="N211" s="711"/>
      <c r="O211" s="301"/>
    </row>
    <row r="212" spans="1:16" x14ac:dyDescent="0.35">
      <c r="A212" s="563"/>
      <c r="B212" s="567"/>
      <c r="C212" s="654" t="s">
        <v>37</v>
      </c>
      <c r="D212" s="568">
        <v>46000</v>
      </c>
      <c r="E212" s="96"/>
      <c r="F212" s="96"/>
      <c r="G212" s="569"/>
      <c r="H212" s="570"/>
      <c r="I212" s="571"/>
      <c r="J212" s="265"/>
      <c r="K212" s="572"/>
      <c r="L212" s="96"/>
      <c r="M212" s="309">
        <f>SUM(M211)</f>
        <v>0</v>
      </c>
      <c r="N212" s="325">
        <f>SUM(N211)</f>
        <v>0</v>
      </c>
      <c r="O212" s="96"/>
    </row>
    <row r="213" spans="1:16" ht="21" x14ac:dyDescent="0.25">
      <c r="A213" s="574">
        <v>35</v>
      </c>
      <c r="B213" s="575"/>
      <c r="C213" s="821" t="s">
        <v>151</v>
      </c>
      <c r="D213" s="821"/>
      <c r="E213" s="576"/>
      <c r="F213" s="577"/>
      <c r="G213" s="578"/>
      <c r="H213" s="461"/>
      <c r="I213" s="422"/>
      <c r="J213" s="579"/>
      <c r="K213" s="580"/>
      <c r="L213" s="577"/>
      <c r="M213" s="657"/>
      <c r="N213" s="658"/>
      <c r="O213" s="578"/>
    </row>
    <row r="214" spans="1:16" ht="51" x14ac:dyDescent="0.25">
      <c r="A214" s="589"/>
      <c r="B214" s="712">
        <v>1</v>
      </c>
      <c r="C214" s="713" t="s">
        <v>152</v>
      </c>
      <c r="D214" s="96"/>
      <c r="E214" s="714"/>
      <c r="F214" s="96"/>
      <c r="G214" s="96"/>
      <c r="H214" s="596" t="s">
        <v>28</v>
      </c>
      <c r="I214" s="608">
        <v>200</v>
      </c>
      <c r="J214" s="166"/>
      <c r="K214" s="599"/>
      <c r="L214" s="715"/>
      <c r="M214" s="601"/>
      <c r="N214" s="602"/>
      <c r="O214" s="96"/>
    </row>
    <row r="215" spans="1:16" ht="51" x14ac:dyDescent="0.25">
      <c r="A215" s="589"/>
      <c r="B215" s="712">
        <v>2</v>
      </c>
      <c r="C215" s="713" t="s">
        <v>153</v>
      </c>
      <c r="D215" s="96"/>
      <c r="E215" s="714"/>
      <c r="F215" s="96"/>
      <c r="G215" s="96"/>
      <c r="H215" s="596" t="s">
        <v>28</v>
      </c>
      <c r="I215" s="608">
        <v>200</v>
      </c>
      <c r="J215" s="166"/>
      <c r="K215" s="599"/>
      <c r="L215" s="715"/>
      <c r="M215" s="601"/>
      <c r="N215" s="602"/>
      <c r="O215" s="96"/>
    </row>
    <row r="216" spans="1:16" ht="51" x14ac:dyDescent="0.25">
      <c r="A216" s="589"/>
      <c r="B216" s="716">
        <v>3</v>
      </c>
      <c r="C216" s="713" t="s">
        <v>154</v>
      </c>
      <c r="D216" s="96"/>
      <c r="E216" s="714"/>
      <c r="F216" s="96"/>
      <c r="G216" s="96"/>
      <c r="H216" s="596" t="s">
        <v>28</v>
      </c>
      <c r="I216" s="608">
        <v>50</v>
      </c>
      <c r="J216" s="717"/>
      <c r="K216" s="599"/>
      <c r="L216" s="715"/>
      <c r="M216" s="601"/>
      <c r="N216" s="602"/>
      <c r="O216" s="96"/>
    </row>
    <row r="217" spans="1:16" ht="76.5" x14ac:dyDescent="0.25">
      <c r="A217" s="589"/>
      <c r="B217" s="712">
        <v>4</v>
      </c>
      <c r="C217" s="713" t="s">
        <v>155</v>
      </c>
      <c r="D217" s="96"/>
      <c r="E217" s="96"/>
      <c r="F217" s="96"/>
      <c r="G217" s="96"/>
      <c r="H217" s="596" t="s">
        <v>28</v>
      </c>
      <c r="I217" s="608">
        <v>100</v>
      </c>
      <c r="J217" s="166"/>
      <c r="K217" s="599"/>
      <c r="L217" s="715"/>
      <c r="M217" s="601"/>
      <c r="N217" s="602"/>
      <c r="O217" s="96"/>
    </row>
    <row r="218" spans="1:16" ht="127.5" x14ac:dyDescent="0.25">
      <c r="A218" s="589"/>
      <c r="B218" s="712">
        <v>5</v>
      </c>
      <c r="C218" s="713" t="s">
        <v>156</v>
      </c>
      <c r="D218" s="96"/>
      <c r="E218" s="96"/>
      <c r="F218" s="96"/>
      <c r="G218" s="96"/>
      <c r="H218" s="596" t="s">
        <v>28</v>
      </c>
      <c r="I218" s="608">
        <v>100</v>
      </c>
      <c r="J218" s="166"/>
      <c r="K218" s="599"/>
      <c r="L218" s="715"/>
      <c r="M218" s="601"/>
      <c r="N218" s="602"/>
      <c r="O218" s="96"/>
    </row>
    <row r="219" spans="1:16" ht="76.5" x14ac:dyDescent="0.25">
      <c r="A219" s="589"/>
      <c r="B219" s="712">
        <v>6</v>
      </c>
      <c r="C219" s="718" t="s">
        <v>175</v>
      </c>
      <c r="D219" s="96"/>
      <c r="E219" s="96"/>
      <c r="F219" s="96"/>
      <c r="G219" s="96"/>
      <c r="H219" s="596" t="s">
        <v>28</v>
      </c>
      <c r="I219" s="608">
        <v>200</v>
      </c>
      <c r="J219" s="527"/>
      <c r="K219" s="598"/>
      <c r="L219" s="715"/>
      <c r="M219" s="601"/>
      <c r="N219" s="602"/>
      <c r="O219" s="96"/>
    </row>
    <row r="220" spans="1:16" x14ac:dyDescent="0.25">
      <c r="A220" s="589"/>
      <c r="B220" s="589"/>
      <c r="C220" s="654" t="s">
        <v>37</v>
      </c>
      <c r="D220" s="659">
        <v>2487000</v>
      </c>
      <c r="E220" s="589"/>
      <c r="F220" s="589"/>
      <c r="G220" s="589"/>
      <c r="H220" s="660"/>
      <c r="I220" s="589"/>
      <c r="J220" s="589"/>
      <c r="K220" s="589"/>
      <c r="L220" s="589"/>
      <c r="M220" s="309">
        <f>SUM(M214:M219)</f>
        <v>0</v>
      </c>
      <c r="N220" s="325">
        <f>SUM(N214:N219)</f>
        <v>0</v>
      </c>
      <c r="O220" s="610"/>
    </row>
    <row r="221" spans="1:16" ht="21" x14ac:dyDescent="0.25">
      <c r="A221" s="574">
        <v>36</v>
      </c>
      <c r="B221" s="575"/>
      <c r="C221" s="821" t="s">
        <v>216</v>
      </c>
      <c r="D221" s="821"/>
      <c r="E221" s="719"/>
      <c r="F221" s="577"/>
      <c r="G221" s="578"/>
      <c r="H221" s="461"/>
      <c r="I221" s="422"/>
      <c r="J221" s="579"/>
      <c r="K221" s="580"/>
      <c r="L221" s="577"/>
      <c r="M221" s="657"/>
      <c r="N221" s="658"/>
      <c r="O221" s="578"/>
    </row>
    <row r="222" spans="1:16" ht="15.75" customHeight="1" x14ac:dyDescent="0.25">
      <c r="A222" s="809" t="s">
        <v>26</v>
      </c>
      <c r="B222" s="809"/>
      <c r="C222" s="809"/>
      <c r="D222" s="584"/>
      <c r="E222" s="182"/>
      <c r="F222" s="182"/>
      <c r="G222" s="96"/>
      <c r="H222" s="462"/>
      <c r="I222" s="423"/>
      <c r="J222" s="585"/>
      <c r="K222" s="586"/>
      <c r="L222" s="552"/>
      <c r="M222" s="587"/>
      <c r="N222" s="588"/>
      <c r="O222" s="552"/>
    </row>
    <row r="223" spans="1:16" ht="45" x14ac:dyDescent="0.25">
      <c r="A223" s="589"/>
      <c r="B223" s="590">
        <v>1</v>
      </c>
      <c r="C223" s="207" t="s">
        <v>157</v>
      </c>
      <c r="D223" s="645"/>
      <c r="E223" s="605"/>
      <c r="F223" s="594"/>
      <c r="G223" s="607"/>
      <c r="H223" s="596" t="s">
        <v>28</v>
      </c>
      <c r="I223" s="608">
        <v>10</v>
      </c>
      <c r="J223" s="166"/>
      <c r="K223" s="599"/>
      <c r="L223" s="609"/>
      <c r="M223" s="601"/>
      <c r="N223" s="602"/>
      <c r="O223" s="610"/>
    </row>
    <row r="224" spans="1:16" ht="45" x14ac:dyDescent="0.25">
      <c r="A224" s="589"/>
      <c r="B224" s="590">
        <v>2</v>
      </c>
      <c r="C224" s="207" t="s">
        <v>158</v>
      </c>
      <c r="D224" s="645"/>
      <c r="E224" s="605"/>
      <c r="F224" s="594"/>
      <c r="G224" s="607"/>
      <c r="H224" s="596" t="s">
        <v>28</v>
      </c>
      <c r="I224" s="608">
        <v>100</v>
      </c>
      <c r="J224" s="166"/>
      <c r="K224" s="599"/>
      <c r="L224" s="609"/>
      <c r="M224" s="601"/>
      <c r="N224" s="602"/>
      <c r="O224" s="610"/>
    </row>
    <row r="225" spans="1:15" ht="45" x14ac:dyDescent="0.25">
      <c r="A225" s="589"/>
      <c r="B225" s="590">
        <v>3</v>
      </c>
      <c r="C225" s="207" t="s">
        <v>159</v>
      </c>
      <c r="D225" s="604"/>
      <c r="E225" s="605"/>
      <c r="F225" s="594"/>
      <c r="G225" s="607"/>
      <c r="H225" s="596" t="s">
        <v>28</v>
      </c>
      <c r="I225" s="608">
        <v>50</v>
      </c>
      <c r="J225" s="166"/>
      <c r="K225" s="599"/>
      <c r="L225" s="609"/>
      <c r="M225" s="601"/>
      <c r="N225" s="602"/>
      <c r="O225" s="610"/>
    </row>
    <row r="226" spans="1:15" ht="45" x14ac:dyDescent="0.25">
      <c r="A226" s="589"/>
      <c r="B226" s="590">
        <v>4</v>
      </c>
      <c r="C226" s="207" t="s">
        <v>160</v>
      </c>
      <c r="D226" s="604"/>
      <c r="E226" s="605"/>
      <c r="F226" s="594"/>
      <c r="G226" s="607"/>
      <c r="H226" s="596" t="s">
        <v>28</v>
      </c>
      <c r="I226" s="608">
        <v>50</v>
      </c>
      <c r="J226" s="166"/>
      <c r="K226" s="599"/>
      <c r="L226" s="609"/>
      <c r="M226" s="601"/>
      <c r="N226" s="602"/>
      <c r="O226" s="610"/>
    </row>
    <row r="227" spans="1:15" ht="60" x14ac:dyDescent="0.25">
      <c r="A227" s="589"/>
      <c r="B227" s="590">
        <v>5</v>
      </c>
      <c r="C227" s="212" t="s">
        <v>161</v>
      </c>
      <c r="D227" s="604"/>
      <c r="E227" s="605"/>
      <c r="F227" s="594"/>
      <c r="G227" s="607"/>
      <c r="H227" s="596" t="s">
        <v>28</v>
      </c>
      <c r="I227" s="608">
        <v>250</v>
      </c>
      <c r="J227" s="166"/>
      <c r="K227" s="599"/>
      <c r="L227" s="609"/>
      <c r="M227" s="601"/>
      <c r="N227" s="602"/>
      <c r="O227" s="610"/>
    </row>
    <row r="228" spans="1:15" ht="60" x14ac:dyDescent="0.25">
      <c r="A228" s="589"/>
      <c r="B228" s="590">
        <v>6</v>
      </c>
      <c r="C228" s="212" t="s">
        <v>162</v>
      </c>
      <c r="D228" s="604"/>
      <c r="E228" s="605"/>
      <c r="F228" s="594"/>
      <c r="G228" s="607"/>
      <c r="H228" s="596" t="s">
        <v>28</v>
      </c>
      <c r="I228" s="608">
        <v>50</v>
      </c>
      <c r="J228" s="166"/>
      <c r="K228" s="599"/>
      <c r="L228" s="609"/>
      <c r="M228" s="601"/>
      <c r="N228" s="602"/>
      <c r="O228" s="610"/>
    </row>
    <row r="229" spans="1:15" x14ac:dyDescent="0.25">
      <c r="A229" s="589"/>
      <c r="B229" s="589"/>
      <c r="C229" s="654" t="s">
        <v>37</v>
      </c>
      <c r="D229" s="659">
        <v>1090000</v>
      </c>
      <c r="E229" s="589"/>
      <c r="F229" s="589"/>
      <c r="G229" s="589"/>
      <c r="H229" s="660"/>
      <c r="I229" s="589"/>
      <c r="J229" s="589"/>
      <c r="K229" s="589"/>
      <c r="L229" s="589"/>
      <c r="M229" s="309">
        <f>SUM(M223:M228)</f>
        <v>0</v>
      </c>
      <c r="N229" s="325">
        <f>SUM(N223:N228)</f>
        <v>0</v>
      </c>
      <c r="O229" s="610"/>
    </row>
    <row r="230" spans="1:15" ht="21" x14ac:dyDescent="0.25">
      <c r="A230" s="574">
        <v>37</v>
      </c>
      <c r="B230" s="575"/>
      <c r="C230" s="821" t="s">
        <v>168</v>
      </c>
      <c r="D230" s="821"/>
      <c r="E230" s="576"/>
      <c r="F230" s="577"/>
      <c r="G230" s="578"/>
      <c r="H230" s="461"/>
      <c r="I230" s="422"/>
      <c r="J230" s="579"/>
      <c r="K230" s="580"/>
      <c r="L230" s="577"/>
      <c r="M230" s="657"/>
      <c r="N230" s="658"/>
      <c r="O230" s="578"/>
    </row>
    <row r="231" spans="1:15" ht="15.75" customHeight="1" x14ac:dyDescent="0.25">
      <c r="A231" s="809"/>
      <c r="B231" s="809"/>
      <c r="C231" s="809"/>
      <c r="D231" s="584"/>
      <c r="E231" s="182"/>
      <c r="F231" s="182"/>
      <c r="G231" s="96"/>
      <c r="H231" s="462"/>
      <c r="I231" s="423"/>
      <c r="J231" s="585"/>
      <c r="K231" s="586"/>
      <c r="L231" s="552"/>
      <c r="M231" s="587"/>
      <c r="N231" s="588"/>
      <c r="O231" s="552"/>
    </row>
    <row r="232" spans="1:15" ht="39" x14ac:dyDescent="0.25">
      <c r="A232" s="589"/>
      <c r="B232" s="590">
        <v>1</v>
      </c>
      <c r="C232" s="720" t="s">
        <v>164</v>
      </c>
      <c r="D232" s="604"/>
      <c r="E232" s="605"/>
      <c r="F232" s="594"/>
      <c r="G232" s="607"/>
      <c r="H232" s="596" t="s">
        <v>28</v>
      </c>
      <c r="I232" s="608">
        <v>20</v>
      </c>
      <c r="J232" s="166"/>
      <c r="K232" s="599"/>
      <c r="L232" s="609"/>
      <c r="M232" s="601"/>
      <c r="N232" s="602"/>
      <c r="O232" s="610"/>
    </row>
    <row r="233" spans="1:15" ht="26.25" x14ac:dyDescent="0.25">
      <c r="A233" s="589"/>
      <c r="B233" s="590">
        <v>2</v>
      </c>
      <c r="C233" s="721" t="s">
        <v>165</v>
      </c>
      <c r="D233" s="604"/>
      <c r="E233" s="605"/>
      <c r="F233" s="594"/>
      <c r="G233" s="607"/>
      <c r="H233" s="596" t="s">
        <v>28</v>
      </c>
      <c r="I233" s="608">
        <v>25</v>
      </c>
      <c r="J233" s="166"/>
      <c r="K233" s="599"/>
      <c r="L233" s="609"/>
      <c r="M233" s="601"/>
      <c r="N233" s="602"/>
      <c r="O233" s="610"/>
    </row>
    <row r="234" spans="1:15" ht="51.75" x14ac:dyDescent="0.25">
      <c r="A234" s="589"/>
      <c r="B234" s="590">
        <v>3</v>
      </c>
      <c r="C234" s="722" t="s">
        <v>186</v>
      </c>
      <c r="D234" s="604"/>
      <c r="E234" s="605"/>
      <c r="F234" s="594"/>
      <c r="G234" s="607"/>
      <c r="H234" s="596" t="s">
        <v>28</v>
      </c>
      <c r="I234" s="608">
        <v>5</v>
      </c>
      <c r="J234" s="166"/>
      <c r="K234" s="599"/>
      <c r="L234" s="600"/>
      <c r="M234" s="601"/>
      <c r="N234" s="602"/>
      <c r="O234" s="610"/>
    </row>
    <row r="235" spans="1:15" x14ac:dyDescent="0.25">
      <c r="A235" s="589"/>
      <c r="B235" s="589"/>
      <c r="C235" s="654" t="s">
        <v>37</v>
      </c>
      <c r="D235" s="659">
        <v>327500</v>
      </c>
      <c r="E235" s="589"/>
      <c r="F235" s="589"/>
      <c r="G235" s="589"/>
      <c r="H235" s="660"/>
      <c r="I235" s="589"/>
      <c r="J235" s="589"/>
      <c r="K235" s="589"/>
      <c r="L235" s="589"/>
      <c r="M235" s="309">
        <f>SUM(M232:M234)</f>
        <v>0</v>
      </c>
      <c r="N235" s="325">
        <f>SUM(N232:N234)</f>
        <v>0</v>
      </c>
      <c r="O235" s="610"/>
    </row>
    <row r="236" spans="1:15" ht="21" x14ac:dyDescent="0.25">
      <c r="A236" s="574">
        <v>38</v>
      </c>
      <c r="B236" s="575"/>
      <c r="C236" s="821" t="s">
        <v>167</v>
      </c>
      <c r="D236" s="821"/>
      <c r="E236" s="576"/>
      <c r="F236" s="577"/>
      <c r="G236" s="578"/>
      <c r="H236" s="461"/>
      <c r="I236" s="422"/>
      <c r="J236" s="579"/>
      <c r="K236" s="580"/>
      <c r="L236" s="577"/>
      <c r="M236" s="657"/>
      <c r="N236" s="658"/>
      <c r="O236" s="578"/>
    </row>
    <row r="237" spans="1:15" ht="15.75" customHeight="1" x14ac:dyDescent="0.25">
      <c r="A237" s="809"/>
      <c r="B237" s="809"/>
      <c r="C237" s="809"/>
      <c r="D237" s="584"/>
      <c r="E237" s="182"/>
      <c r="F237" s="182"/>
      <c r="G237" s="96"/>
      <c r="H237" s="462"/>
      <c r="I237" s="423"/>
      <c r="J237" s="585"/>
      <c r="K237" s="586"/>
      <c r="L237" s="552"/>
      <c r="M237" s="587"/>
      <c r="N237" s="588"/>
      <c r="O237" s="552"/>
    </row>
    <row r="238" spans="1:15" ht="39" x14ac:dyDescent="0.25">
      <c r="A238" s="589"/>
      <c r="B238" s="590">
        <v>1</v>
      </c>
      <c r="C238" s="720" t="s">
        <v>166</v>
      </c>
      <c r="D238" s="604"/>
      <c r="E238" s="605"/>
      <c r="F238" s="594"/>
      <c r="G238" s="607"/>
      <c r="H238" s="596" t="s">
        <v>28</v>
      </c>
      <c r="I238" s="608">
        <v>30</v>
      </c>
      <c r="J238" s="166"/>
      <c r="K238" s="599"/>
      <c r="L238" s="609"/>
      <c r="M238" s="601"/>
      <c r="N238" s="602"/>
      <c r="O238" s="610"/>
    </row>
    <row r="239" spans="1:15" x14ac:dyDescent="0.25">
      <c r="A239" s="589"/>
      <c r="B239" s="589"/>
      <c r="C239" s="654" t="s">
        <v>37</v>
      </c>
      <c r="D239" s="659">
        <v>75000</v>
      </c>
      <c r="E239" s="589"/>
      <c r="F239" s="589"/>
      <c r="G239" s="589"/>
      <c r="H239" s="660"/>
      <c r="I239" s="589"/>
      <c r="J239" s="589"/>
      <c r="K239" s="589"/>
      <c r="L239" s="589"/>
      <c r="M239" s="309">
        <f>SUM(M238:M238)</f>
        <v>0</v>
      </c>
      <c r="N239" s="325">
        <f>SUM(N238:N238)</f>
        <v>0</v>
      </c>
      <c r="O239" s="610"/>
    </row>
    <row r="240" spans="1:15" ht="21" x14ac:dyDescent="0.25">
      <c r="A240" s="574">
        <v>39</v>
      </c>
      <c r="B240" s="575"/>
      <c r="C240" s="821" t="s">
        <v>163</v>
      </c>
      <c r="D240" s="821"/>
      <c r="E240" s="576"/>
      <c r="F240" s="577"/>
      <c r="G240" s="578"/>
      <c r="H240" s="461"/>
      <c r="I240" s="422"/>
      <c r="J240" s="579"/>
      <c r="K240" s="580"/>
      <c r="L240" s="577"/>
      <c r="M240" s="657"/>
      <c r="N240" s="658"/>
      <c r="O240" s="578"/>
    </row>
    <row r="241" spans="1:15" ht="15.75" customHeight="1" x14ac:dyDescent="0.25">
      <c r="A241" s="809"/>
      <c r="B241" s="809"/>
      <c r="C241" s="809"/>
      <c r="D241" s="584"/>
      <c r="E241" s="182"/>
      <c r="F241" s="182"/>
      <c r="G241" s="96"/>
      <c r="H241" s="462"/>
      <c r="I241" s="423"/>
      <c r="J241" s="585"/>
      <c r="K241" s="586"/>
      <c r="L241" s="552"/>
      <c r="M241" s="587"/>
      <c r="N241" s="588"/>
      <c r="O241" s="552"/>
    </row>
    <row r="242" spans="1:15" ht="26.25" x14ac:dyDescent="0.25">
      <c r="A242" s="589"/>
      <c r="B242" s="590">
        <v>1</v>
      </c>
      <c r="C242" s="723" t="s">
        <v>169</v>
      </c>
      <c r="D242" s="604"/>
      <c r="E242" s="605"/>
      <c r="F242" s="594"/>
      <c r="G242" s="607"/>
      <c r="H242" s="596" t="s">
        <v>28</v>
      </c>
      <c r="I242" s="724">
        <v>100</v>
      </c>
      <c r="J242" s="166"/>
      <c r="K242" s="599"/>
      <c r="L242" s="609"/>
      <c r="M242" s="601"/>
      <c r="N242" s="602"/>
      <c r="O242" s="610"/>
    </row>
    <row r="243" spans="1:15" ht="39" x14ac:dyDescent="0.25">
      <c r="A243" s="589"/>
      <c r="B243" s="590">
        <v>2</v>
      </c>
      <c r="C243" s="723" t="s">
        <v>170</v>
      </c>
      <c r="D243" s="604"/>
      <c r="E243" s="605"/>
      <c r="F243" s="594"/>
      <c r="G243" s="607"/>
      <c r="H243" s="596" t="s">
        <v>28</v>
      </c>
      <c r="I243" s="724">
        <v>200</v>
      </c>
      <c r="J243" s="166"/>
      <c r="K243" s="599"/>
      <c r="L243" s="609"/>
      <c r="M243" s="601"/>
      <c r="N243" s="602"/>
      <c r="O243" s="610"/>
    </row>
    <row r="244" spans="1:15" ht="39" x14ac:dyDescent="0.25">
      <c r="A244" s="589"/>
      <c r="B244" s="590">
        <v>3</v>
      </c>
      <c r="C244" s="725" t="s">
        <v>171</v>
      </c>
      <c r="D244" s="604"/>
      <c r="E244" s="605"/>
      <c r="F244" s="594"/>
      <c r="G244" s="607"/>
      <c r="H244" s="596" t="s">
        <v>28</v>
      </c>
      <c r="I244" s="724">
        <v>20</v>
      </c>
      <c r="J244" s="166"/>
      <c r="K244" s="599"/>
      <c r="L244" s="609"/>
      <c r="M244" s="601"/>
      <c r="N244" s="602"/>
      <c r="O244" s="610"/>
    </row>
    <row r="245" spans="1:15" x14ac:dyDescent="0.25">
      <c r="A245" s="589"/>
      <c r="B245" s="589"/>
      <c r="C245" s="654" t="s">
        <v>37</v>
      </c>
      <c r="D245" s="659">
        <v>810100</v>
      </c>
      <c r="E245" s="589"/>
      <c r="F245" s="589"/>
      <c r="G245" s="589"/>
      <c r="H245" s="660"/>
      <c r="I245" s="589"/>
      <c r="J245" s="589"/>
      <c r="K245" s="589"/>
      <c r="L245" s="589"/>
      <c r="M245" s="309">
        <f>SUM(M242:M244)</f>
        <v>0</v>
      </c>
      <c r="N245" s="325">
        <f>SUM(N242:N244)</f>
        <v>0</v>
      </c>
      <c r="O245" s="610"/>
    </row>
    <row r="246" spans="1:15" s="129" customFormat="1" ht="21" x14ac:dyDescent="0.25">
      <c r="A246" s="726">
        <v>40</v>
      </c>
      <c r="B246" s="727"/>
      <c r="C246" s="728" t="s">
        <v>217</v>
      </c>
      <c r="D246" s="729"/>
      <c r="E246" s="730"/>
      <c r="F246" s="730"/>
      <c r="G246" s="731"/>
      <c r="H246" s="447"/>
      <c r="I246" s="732"/>
      <c r="J246" s="733"/>
      <c r="K246" s="733"/>
      <c r="L246" s="733"/>
      <c r="M246" s="734"/>
      <c r="N246" s="735"/>
      <c r="O246" s="731"/>
    </row>
    <row r="247" spans="1:15" s="129" customFormat="1" x14ac:dyDescent="0.25">
      <c r="A247" s="736"/>
      <c r="B247" s="737"/>
      <c r="C247" s="738" t="s">
        <v>26</v>
      </c>
      <c r="D247" s="739"/>
      <c r="E247" s="740"/>
      <c r="F247" s="740"/>
      <c r="G247" s="731"/>
      <c r="H247" s="741"/>
      <c r="I247" s="404"/>
      <c r="J247" s="733"/>
      <c r="K247" s="733"/>
      <c r="L247" s="733"/>
      <c r="M247" s="734"/>
      <c r="N247" s="735"/>
      <c r="O247" s="731"/>
    </row>
    <row r="248" spans="1:15" s="129" customFormat="1" ht="63" x14ac:dyDescent="0.25">
      <c r="A248" s="742"/>
      <c r="B248" s="743">
        <v>1</v>
      </c>
      <c r="C248" s="744" t="s">
        <v>219</v>
      </c>
      <c r="D248" s="745"/>
      <c r="E248" s="746"/>
      <c r="F248" s="746"/>
      <c r="G248" s="731"/>
      <c r="H248" s="447" t="s">
        <v>28</v>
      </c>
      <c r="I248" s="747">
        <v>2</v>
      </c>
      <c r="J248" s="733"/>
      <c r="K248" s="292"/>
      <c r="L248" s="388"/>
      <c r="M248" s="748"/>
      <c r="N248" s="749"/>
      <c r="O248" s="731"/>
    </row>
    <row r="249" spans="1:15" s="129" customFormat="1" ht="123.75" customHeight="1" x14ac:dyDescent="0.25">
      <c r="A249" s="742"/>
      <c r="B249" s="743">
        <v>2</v>
      </c>
      <c r="C249" s="750" t="s">
        <v>220</v>
      </c>
      <c r="D249" s="745"/>
      <c r="E249" s="746"/>
      <c r="F249" s="746"/>
      <c r="G249" s="731"/>
      <c r="H249" s="447" t="s">
        <v>172</v>
      </c>
      <c r="I249" s="732" t="s">
        <v>207</v>
      </c>
      <c r="J249" s="733"/>
      <c r="K249" s="292"/>
      <c r="L249" s="388"/>
      <c r="M249" s="748"/>
      <c r="N249" s="749"/>
      <c r="O249" s="731"/>
    </row>
    <row r="250" spans="1:15" s="129" customFormat="1" x14ac:dyDescent="0.25">
      <c r="A250" s="742"/>
      <c r="B250" s="751"/>
      <c r="C250" s="654" t="s">
        <v>37</v>
      </c>
      <c r="D250" s="752">
        <v>159360</v>
      </c>
      <c r="E250" s="753"/>
      <c r="F250" s="753"/>
      <c r="G250" s="731"/>
      <c r="H250" s="447"/>
      <c r="I250" s="732"/>
      <c r="J250" s="733"/>
      <c r="K250" s="733"/>
      <c r="L250" s="733"/>
      <c r="M250" s="754">
        <f>SUM(M248,M249)</f>
        <v>0</v>
      </c>
      <c r="N250" s="755">
        <f>SUM(N248,N249)</f>
        <v>0</v>
      </c>
      <c r="O250" s="731"/>
    </row>
    <row r="251" spans="1:15" ht="21" x14ac:dyDescent="0.25">
      <c r="A251" s="173">
        <v>41</v>
      </c>
      <c r="B251" s="192"/>
      <c r="C251" s="72" t="s">
        <v>176</v>
      </c>
      <c r="D251" s="398"/>
      <c r="E251" s="399"/>
      <c r="F251" s="843"/>
      <c r="G251" s="843"/>
      <c r="H251" s="465"/>
      <c r="I251" s="421"/>
      <c r="J251" s="187"/>
      <c r="K251" s="187"/>
      <c r="L251" s="187"/>
      <c r="M251" s="326"/>
      <c r="N251" s="327"/>
      <c r="O251" s="610"/>
    </row>
    <row r="252" spans="1:15" ht="15.75" customHeight="1" x14ac:dyDescent="0.25">
      <c r="A252" s="808" t="s">
        <v>26</v>
      </c>
      <c r="B252" s="808"/>
      <c r="C252" s="808"/>
      <c r="D252" s="181"/>
      <c r="E252" s="182"/>
      <c r="F252" s="182"/>
      <c r="G252" s="96"/>
      <c r="H252" s="462"/>
      <c r="I252" s="423"/>
      <c r="J252" s="266"/>
      <c r="K252" s="223"/>
      <c r="L252" s="99"/>
      <c r="M252" s="361"/>
      <c r="N252" s="362"/>
      <c r="O252" s="99"/>
    </row>
    <row r="253" spans="1:15" s="129" customFormat="1" ht="31.5" customHeight="1" x14ac:dyDescent="0.25">
      <c r="A253" s="284"/>
      <c r="B253" s="240">
        <v>1</v>
      </c>
      <c r="C253" s="756" t="s">
        <v>201</v>
      </c>
      <c r="D253" s="276"/>
      <c r="E253" s="213"/>
      <c r="F253" s="214"/>
      <c r="G253" s="182"/>
      <c r="H253" s="464" t="s">
        <v>198</v>
      </c>
      <c r="I253" s="427">
        <v>100</v>
      </c>
      <c r="J253" s="267"/>
      <c r="K253" s="267"/>
      <c r="L253" s="285"/>
      <c r="M253" s="330"/>
      <c r="N253" s="331"/>
      <c r="O253" s="286"/>
    </row>
    <row r="254" spans="1:15" x14ac:dyDescent="0.25">
      <c r="A254" s="183"/>
      <c r="B254" s="123"/>
      <c r="C254" s="48" t="s">
        <v>86</v>
      </c>
      <c r="D254" s="193">
        <v>250000</v>
      </c>
      <c r="E254" s="194"/>
      <c r="F254" s="186"/>
      <c r="G254" s="161"/>
      <c r="H254" s="448"/>
      <c r="I254" s="421"/>
      <c r="J254" s="187"/>
      <c r="K254" s="187"/>
      <c r="L254" s="187"/>
      <c r="M254" s="309">
        <f>SUM(M253)</f>
        <v>0</v>
      </c>
      <c r="N254" s="325">
        <f>SUM(N253)</f>
        <v>0</v>
      </c>
      <c r="O254" s="191"/>
    </row>
    <row r="255" spans="1:15" ht="18.75" x14ac:dyDescent="0.25">
      <c r="A255" s="173">
        <v>42</v>
      </c>
      <c r="B255" s="192"/>
      <c r="C255" s="199" t="s">
        <v>174</v>
      </c>
      <c r="D255" s="289"/>
      <c r="E255" s="190"/>
      <c r="F255" s="97"/>
      <c r="G255" s="161"/>
      <c r="H255" s="465"/>
      <c r="I255" s="421"/>
      <c r="J255" s="187"/>
      <c r="K255" s="187"/>
      <c r="L255" s="187"/>
      <c r="M255" s="326"/>
      <c r="N255" s="327"/>
      <c r="O255" s="191"/>
    </row>
    <row r="256" spans="1:15" ht="15.75" customHeight="1" x14ac:dyDescent="0.25">
      <c r="A256" s="808" t="s">
        <v>26</v>
      </c>
      <c r="B256" s="808"/>
      <c r="C256" s="808"/>
      <c r="D256" s="181"/>
      <c r="E256" s="182"/>
      <c r="F256" s="182"/>
      <c r="G256" s="96"/>
      <c r="H256" s="462"/>
      <c r="I256" s="423"/>
      <c r="J256" s="266"/>
      <c r="K256" s="223"/>
      <c r="L256" s="99"/>
      <c r="M256" s="361"/>
      <c r="N256" s="362"/>
      <c r="O256" s="99"/>
    </row>
    <row r="257" spans="1:15" s="129" customFormat="1" ht="26.25" x14ac:dyDescent="0.25">
      <c r="A257" s="284"/>
      <c r="B257" s="240">
        <v>1</v>
      </c>
      <c r="C257" s="757" t="s">
        <v>213</v>
      </c>
      <c r="D257" s="289"/>
      <c r="E257" s="213"/>
      <c r="F257" s="214"/>
      <c r="G257" s="182"/>
      <c r="H257" s="464" t="s">
        <v>28</v>
      </c>
      <c r="I257" s="419">
        <v>1000</v>
      </c>
      <c r="J257" s="758"/>
      <c r="K257" s="267"/>
      <c r="L257" s="285"/>
      <c r="M257" s="330"/>
      <c r="N257" s="331"/>
      <c r="O257" s="286"/>
    </row>
    <row r="258" spans="1:15" x14ac:dyDescent="0.25">
      <c r="A258" s="183"/>
      <c r="B258" s="123"/>
      <c r="C258" s="48" t="s">
        <v>86</v>
      </c>
      <c r="D258" s="193">
        <v>260000</v>
      </c>
      <c r="E258" s="194"/>
      <c r="F258" s="186"/>
      <c r="G258" s="201"/>
      <c r="H258" s="448"/>
      <c r="I258" s="421"/>
      <c r="J258" s="187"/>
      <c r="K258" s="187"/>
      <c r="L258" s="188"/>
      <c r="M258" s="309">
        <f>SUM(M257)</f>
        <v>0</v>
      </c>
      <c r="N258" s="325">
        <f>SUM(N257)</f>
        <v>0</v>
      </c>
      <c r="O258" s="191"/>
    </row>
    <row r="259" spans="1:15" ht="18.75" x14ac:dyDescent="0.25">
      <c r="A259" s="173">
        <v>43</v>
      </c>
      <c r="B259" s="192"/>
      <c r="C259" s="72" t="s">
        <v>193</v>
      </c>
      <c r="D259" s="276"/>
      <c r="E259" s="213"/>
      <c r="F259" s="97"/>
      <c r="G259" s="161"/>
      <c r="H259" s="465"/>
      <c r="I259" s="421"/>
      <c r="J259" s="187"/>
      <c r="K259" s="187"/>
      <c r="L259" s="187"/>
      <c r="M259" s="326"/>
      <c r="N259" s="327"/>
      <c r="O259" s="610"/>
    </row>
    <row r="260" spans="1:15" ht="15.75" customHeight="1" x14ac:dyDescent="0.25">
      <c r="A260" s="808" t="s">
        <v>26</v>
      </c>
      <c r="B260" s="808"/>
      <c r="C260" s="808"/>
      <c r="D260" s="181"/>
      <c r="E260" s="182"/>
      <c r="F260" s="182"/>
      <c r="G260" s="96"/>
      <c r="H260" s="462"/>
      <c r="I260" s="423"/>
      <c r="J260" s="266"/>
      <c r="K260" s="223"/>
      <c r="L260" s="99"/>
      <c r="M260" s="361"/>
      <c r="N260" s="362"/>
      <c r="O260" s="99"/>
    </row>
    <row r="261" spans="1:15" s="82" customFormat="1" ht="31.5" customHeight="1" x14ac:dyDescent="0.25">
      <c r="A261" s="284"/>
      <c r="B261" s="240">
        <v>1</v>
      </c>
      <c r="C261" s="759" t="s">
        <v>180</v>
      </c>
      <c r="D261" s="276"/>
      <c r="E261" s="213"/>
      <c r="F261" s="214"/>
      <c r="G261" s="182"/>
      <c r="H261" s="464" t="s">
        <v>28</v>
      </c>
      <c r="I261" s="427">
        <v>20</v>
      </c>
      <c r="J261" s="267"/>
      <c r="K261" s="267"/>
      <c r="L261" s="285"/>
      <c r="M261" s="330"/>
      <c r="N261" s="331"/>
      <c r="O261" s="286"/>
    </row>
    <row r="262" spans="1:15" x14ac:dyDescent="0.25">
      <c r="A262" s="183"/>
      <c r="B262" s="123"/>
      <c r="C262" s="48" t="s">
        <v>86</v>
      </c>
      <c r="D262" s="193">
        <v>5940</v>
      </c>
      <c r="E262" s="194"/>
      <c r="F262" s="186"/>
      <c r="G262" s="161"/>
      <c r="H262" s="448"/>
      <c r="I262" s="421"/>
      <c r="J262" s="187"/>
      <c r="K262" s="187"/>
      <c r="L262" s="187"/>
      <c r="M262" s="309">
        <f>SUM(M261)</f>
        <v>0</v>
      </c>
      <c r="N262" s="325">
        <f>SUM(N261)</f>
        <v>0</v>
      </c>
      <c r="O262" s="191"/>
    </row>
    <row r="263" spans="1:15" ht="18.75" x14ac:dyDescent="0.25">
      <c r="A263" s="173">
        <v>44</v>
      </c>
      <c r="B263" s="192"/>
      <c r="C263" s="72" t="s">
        <v>177</v>
      </c>
      <c r="D263" s="276"/>
      <c r="E263" s="213"/>
      <c r="F263" s="97"/>
      <c r="G263" s="161"/>
      <c r="H263" s="465"/>
      <c r="I263" s="421"/>
      <c r="J263" s="187"/>
      <c r="K263" s="187"/>
      <c r="L263" s="187"/>
      <c r="M263" s="326"/>
      <c r="N263" s="327"/>
      <c r="O263" s="610"/>
    </row>
    <row r="264" spans="1:15" ht="15.75" customHeight="1" x14ac:dyDescent="0.25">
      <c r="A264" s="808" t="s">
        <v>26</v>
      </c>
      <c r="B264" s="808"/>
      <c r="C264" s="808"/>
      <c r="D264" s="181"/>
      <c r="E264" s="182"/>
      <c r="F264" s="182"/>
      <c r="G264" s="96"/>
      <c r="H264" s="462"/>
      <c r="I264" s="423"/>
      <c r="J264" s="266"/>
      <c r="K264" s="223"/>
      <c r="L264" s="99"/>
      <c r="M264" s="361"/>
      <c r="N264" s="362"/>
      <c r="O264" s="99"/>
    </row>
    <row r="265" spans="1:15" s="82" customFormat="1" ht="31.5" customHeight="1" x14ac:dyDescent="0.25">
      <c r="A265" s="284"/>
      <c r="B265" s="240">
        <v>1</v>
      </c>
      <c r="C265" s="760" t="s">
        <v>178</v>
      </c>
      <c r="D265" s="276"/>
      <c r="E265" s="213"/>
      <c r="F265" s="214"/>
      <c r="G265" s="182"/>
      <c r="H265" s="464" t="s">
        <v>28</v>
      </c>
      <c r="I265" s="427">
        <v>20</v>
      </c>
      <c r="J265" s="267"/>
      <c r="K265" s="267"/>
      <c r="L265" s="285"/>
      <c r="M265" s="330"/>
      <c r="N265" s="331"/>
      <c r="O265" s="286"/>
    </row>
    <row r="266" spans="1:15" x14ac:dyDescent="0.25">
      <c r="A266" s="183"/>
      <c r="B266" s="123"/>
      <c r="C266" s="48" t="s">
        <v>86</v>
      </c>
      <c r="D266" s="193">
        <v>8100</v>
      </c>
      <c r="E266" s="194"/>
      <c r="F266" s="186"/>
      <c r="G266" s="161"/>
      <c r="H266" s="448"/>
      <c r="I266" s="421"/>
      <c r="J266" s="187"/>
      <c r="K266" s="187"/>
      <c r="L266" s="187"/>
      <c r="M266" s="309">
        <f>SUM(M265)</f>
        <v>0</v>
      </c>
      <c r="N266" s="325">
        <f>SUM(N265)</f>
        <v>0</v>
      </c>
      <c r="O266" s="191"/>
    </row>
    <row r="267" spans="1:15" ht="21" x14ac:dyDescent="0.25">
      <c r="A267" s="574">
        <v>45</v>
      </c>
      <c r="B267" s="575"/>
      <c r="C267" s="810" t="s">
        <v>200</v>
      </c>
      <c r="D267" s="810"/>
      <c r="E267" s="398"/>
      <c r="F267" s="577"/>
      <c r="G267" s="578"/>
      <c r="H267" s="461"/>
      <c r="I267" s="422"/>
      <c r="J267" s="579"/>
      <c r="K267" s="580"/>
      <c r="L267" s="581"/>
      <c r="M267" s="582"/>
      <c r="N267" s="583"/>
      <c r="O267" s="580"/>
    </row>
    <row r="268" spans="1:15" ht="15.75" customHeight="1" x14ac:dyDescent="0.25">
      <c r="A268" s="809" t="s">
        <v>26</v>
      </c>
      <c r="B268" s="809"/>
      <c r="C268" s="809"/>
      <c r="D268" s="584"/>
      <c r="E268" s="182"/>
      <c r="F268" s="182"/>
      <c r="G268" s="96"/>
      <c r="H268" s="462"/>
      <c r="I268" s="423"/>
      <c r="J268" s="585"/>
      <c r="K268" s="586"/>
      <c r="L268" s="552"/>
      <c r="M268" s="587"/>
      <c r="N268" s="588"/>
      <c r="O268" s="552"/>
    </row>
    <row r="269" spans="1:15" ht="141.75" x14ac:dyDescent="0.25">
      <c r="A269" s="589"/>
      <c r="B269" s="590">
        <v>1</v>
      </c>
      <c r="C269" s="295" t="s">
        <v>183</v>
      </c>
      <c r="D269" s="592"/>
      <c r="E269" s="761"/>
      <c r="F269" s="594"/>
      <c r="G269" s="595"/>
      <c r="H269" s="596" t="s">
        <v>28</v>
      </c>
      <c r="I269" s="597">
        <v>50</v>
      </c>
      <c r="J269" s="296"/>
      <c r="K269" s="599"/>
      <c r="L269" s="600"/>
      <c r="M269" s="601"/>
      <c r="N269" s="602"/>
      <c r="O269" s="603"/>
    </row>
    <row r="270" spans="1:15" x14ac:dyDescent="0.25">
      <c r="A270" s="589"/>
      <c r="B270" s="548"/>
      <c r="C270" s="511" t="s">
        <v>86</v>
      </c>
      <c r="D270" s="611">
        <v>156250</v>
      </c>
      <c r="E270" s="605"/>
      <c r="F270" s="606"/>
      <c r="G270" s="607"/>
      <c r="H270" s="548"/>
      <c r="I270" s="612"/>
      <c r="J270" s="599"/>
      <c r="K270" s="599"/>
      <c r="L270" s="609"/>
      <c r="M270" s="309">
        <f>SUM(M269:M269)</f>
        <v>0</v>
      </c>
      <c r="N270" s="325">
        <f>SUM(N269:N269)</f>
        <v>0</v>
      </c>
      <c r="O270" s="610"/>
    </row>
    <row r="271" spans="1:15" ht="38.25" customHeight="1" x14ac:dyDescent="0.25">
      <c r="A271" s="574">
        <v>46</v>
      </c>
      <c r="B271" s="575"/>
      <c r="C271" s="810" t="s">
        <v>199</v>
      </c>
      <c r="D271" s="810"/>
      <c r="E271" s="762"/>
      <c r="F271" s="842"/>
      <c r="G271" s="842"/>
      <c r="H271" s="461"/>
      <c r="I271" s="422"/>
      <c r="J271" s="579"/>
      <c r="K271" s="580"/>
      <c r="L271" s="581"/>
      <c r="M271" s="582"/>
      <c r="N271" s="583"/>
      <c r="O271" s="580"/>
    </row>
    <row r="272" spans="1:15" ht="15.75" customHeight="1" x14ac:dyDescent="0.25">
      <c r="A272" s="809" t="s">
        <v>26</v>
      </c>
      <c r="B272" s="809"/>
      <c r="C272" s="809"/>
      <c r="D272" s="584"/>
      <c r="E272" s="182"/>
      <c r="F272" s="182"/>
      <c r="G272" s="96"/>
      <c r="H272" s="462"/>
      <c r="I272" s="423"/>
      <c r="J272" s="585"/>
      <c r="K272" s="586"/>
      <c r="L272" s="552"/>
      <c r="M272" s="587"/>
      <c r="N272" s="588"/>
      <c r="O272" s="552"/>
    </row>
    <row r="273" spans="1:15" s="129" customFormat="1" ht="78.75" x14ac:dyDescent="0.25">
      <c r="A273" s="643"/>
      <c r="B273" s="644">
        <v>1</v>
      </c>
      <c r="C273" s="198" t="s">
        <v>204</v>
      </c>
      <c r="D273" s="763"/>
      <c r="E273" s="761"/>
      <c r="F273" s="647"/>
      <c r="G273" s="290"/>
      <c r="H273" s="649" t="s">
        <v>28</v>
      </c>
      <c r="I273" s="764">
        <v>50</v>
      </c>
      <c r="J273" s="598"/>
      <c r="K273" s="598"/>
      <c r="L273" s="600"/>
      <c r="M273" s="651"/>
      <c r="N273" s="652"/>
      <c r="O273" s="765"/>
    </row>
    <row r="274" spans="1:15" x14ac:dyDescent="0.25">
      <c r="A274" s="589"/>
      <c r="B274" s="548"/>
      <c r="C274" s="511" t="s">
        <v>86</v>
      </c>
      <c r="D274" s="611">
        <v>741000</v>
      </c>
      <c r="E274" s="605"/>
      <c r="F274" s="606"/>
      <c r="G274" s="607"/>
      <c r="H274" s="548"/>
      <c r="I274" s="612"/>
      <c r="J274" s="599"/>
      <c r="K274" s="599"/>
      <c r="L274" s="609"/>
      <c r="M274" s="309">
        <f>SUM(M273:M273)</f>
        <v>0</v>
      </c>
      <c r="N274" s="325">
        <f>SUM(N273:N273)</f>
        <v>0</v>
      </c>
      <c r="O274" s="610"/>
    </row>
    <row r="275" spans="1:15" ht="18.75" x14ac:dyDescent="0.25">
      <c r="A275" s="173">
        <v>47</v>
      </c>
      <c r="B275" s="192"/>
      <c r="C275" s="72" t="s">
        <v>181</v>
      </c>
      <c r="D275" s="276"/>
      <c r="E275" s="213"/>
      <c r="F275" s="97"/>
      <c r="G275" s="161"/>
      <c r="H275" s="465"/>
      <c r="I275" s="421"/>
      <c r="J275" s="187"/>
      <c r="K275" s="187"/>
      <c r="L275" s="187"/>
      <c r="M275" s="326"/>
      <c r="N275" s="327"/>
      <c r="O275" s="610"/>
    </row>
    <row r="276" spans="1:15" ht="15.75" customHeight="1" x14ac:dyDescent="0.25">
      <c r="A276" s="808" t="s">
        <v>26</v>
      </c>
      <c r="B276" s="808"/>
      <c r="C276" s="808"/>
      <c r="D276" s="181"/>
      <c r="E276" s="182"/>
      <c r="F276" s="182"/>
      <c r="G276" s="96"/>
      <c r="H276" s="462"/>
      <c r="I276" s="423"/>
      <c r="J276" s="266"/>
      <c r="K276" s="223"/>
      <c r="L276" s="99"/>
      <c r="M276" s="361"/>
      <c r="N276" s="362"/>
      <c r="O276" s="99"/>
    </row>
    <row r="277" spans="1:15" s="82" customFormat="1" ht="31.5" customHeight="1" x14ac:dyDescent="0.25">
      <c r="A277" s="284"/>
      <c r="B277" s="240">
        <v>1</v>
      </c>
      <c r="C277" s="759" t="s">
        <v>182</v>
      </c>
      <c r="D277" s="276"/>
      <c r="E277" s="213"/>
      <c r="F277" s="214"/>
      <c r="G277" s="182"/>
      <c r="H277" s="464" t="s">
        <v>28</v>
      </c>
      <c r="I277" s="427">
        <v>20</v>
      </c>
      <c r="J277" s="766"/>
      <c r="K277" s="267"/>
      <c r="L277" s="285"/>
      <c r="M277" s="330"/>
      <c r="N277" s="331"/>
      <c r="O277" s="286"/>
    </row>
    <row r="278" spans="1:15" x14ac:dyDescent="0.25">
      <c r="A278" s="183"/>
      <c r="B278" s="123"/>
      <c r="C278" s="48" t="s">
        <v>86</v>
      </c>
      <c r="D278" s="193">
        <v>112000</v>
      </c>
      <c r="E278" s="194"/>
      <c r="F278" s="186"/>
      <c r="G278" s="161"/>
      <c r="H278" s="448"/>
      <c r="I278" s="421"/>
      <c r="J278" s="187"/>
      <c r="K278" s="187"/>
      <c r="L278" s="187"/>
      <c r="M278" s="309">
        <f>SUM(M277)</f>
        <v>0</v>
      </c>
      <c r="N278" s="325">
        <f>SUM(N277)</f>
        <v>0</v>
      </c>
      <c r="O278" s="191"/>
    </row>
    <row r="279" spans="1:15" ht="18.75" x14ac:dyDescent="0.25">
      <c r="A279" s="173">
        <v>48</v>
      </c>
      <c r="B279" s="123"/>
      <c r="C279" s="72" t="s">
        <v>191</v>
      </c>
      <c r="D279" s="276"/>
      <c r="E279" s="194"/>
      <c r="F279" s="186"/>
      <c r="G279" s="201"/>
      <c r="H279" s="448"/>
      <c r="I279" s="424"/>
      <c r="J279" s="187"/>
      <c r="K279" s="187"/>
      <c r="L279" s="187"/>
      <c r="M279" s="326"/>
      <c r="N279" s="327"/>
      <c r="O279" s="191"/>
    </row>
    <row r="280" spans="1:15" ht="15.75" customHeight="1" x14ac:dyDescent="0.25">
      <c r="A280" s="808" t="s">
        <v>26</v>
      </c>
      <c r="B280" s="808"/>
      <c r="C280" s="808"/>
      <c r="D280" s="181"/>
      <c r="E280" s="182"/>
      <c r="F280" s="182"/>
      <c r="G280" s="96"/>
      <c r="H280" s="462"/>
      <c r="I280" s="423"/>
      <c r="J280" s="266"/>
      <c r="K280" s="223"/>
      <c r="L280" s="99"/>
      <c r="M280" s="361"/>
      <c r="N280" s="362"/>
      <c r="O280" s="99"/>
    </row>
    <row r="281" spans="1:15" s="129" customFormat="1" ht="43.5" x14ac:dyDescent="0.25">
      <c r="A281" s="284"/>
      <c r="B281" s="215">
        <v>1</v>
      </c>
      <c r="C281" s="767" t="s">
        <v>187</v>
      </c>
      <c r="D281" s="305"/>
      <c r="E281" s="213"/>
      <c r="F281" s="214"/>
      <c r="G281" s="182"/>
      <c r="H281" s="464" t="s">
        <v>28</v>
      </c>
      <c r="I281" s="427">
        <v>200</v>
      </c>
      <c r="J281" s="267"/>
      <c r="K281" s="267"/>
      <c r="L281" s="306"/>
      <c r="M281" s="330"/>
      <c r="N281" s="331"/>
      <c r="O281" s="286"/>
    </row>
    <row r="282" spans="1:15" s="129" customFormat="1" ht="72" x14ac:dyDescent="0.25">
      <c r="A282" s="284"/>
      <c r="B282" s="215">
        <v>2</v>
      </c>
      <c r="C282" s="767" t="s">
        <v>188</v>
      </c>
      <c r="D282" s="305"/>
      <c r="E282" s="213"/>
      <c r="F282" s="214"/>
      <c r="G282" s="182"/>
      <c r="H282" s="464" t="s">
        <v>28</v>
      </c>
      <c r="I282" s="427">
        <v>300</v>
      </c>
      <c r="J282" s="267"/>
      <c r="K282" s="267"/>
      <c r="L282" s="306"/>
      <c r="M282" s="330"/>
      <c r="N282" s="331"/>
      <c r="O282" s="286"/>
    </row>
    <row r="283" spans="1:15" s="129" customFormat="1" ht="43.5" x14ac:dyDescent="0.25">
      <c r="A283" s="284"/>
      <c r="B283" s="215">
        <v>3</v>
      </c>
      <c r="C283" s="768" t="s">
        <v>189</v>
      </c>
      <c r="D283" s="305"/>
      <c r="E283" s="213"/>
      <c r="F283" s="214"/>
      <c r="G283" s="182"/>
      <c r="H283" s="464" t="s">
        <v>28</v>
      </c>
      <c r="I283" s="427">
        <v>100</v>
      </c>
      <c r="J283" s="267"/>
      <c r="K283" s="267"/>
      <c r="L283" s="306"/>
      <c r="M283" s="330"/>
      <c r="N283" s="331"/>
      <c r="O283" s="286"/>
    </row>
    <row r="284" spans="1:15" s="129" customFormat="1" ht="29.25" x14ac:dyDescent="0.25">
      <c r="A284" s="284"/>
      <c r="B284" s="215">
        <v>4</v>
      </c>
      <c r="C284" s="768" t="s">
        <v>190</v>
      </c>
      <c r="D284" s="305"/>
      <c r="E284" s="213"/>
      <c r="F284" s="214"/>
      <c r="G284" s="182"/>
      <c r="H284" s="464" t="s">
        <v>28</v>
      </c>
      <c r="I284" s="427">
        <v>1</v>
      </c>
      <c r="J284" s="267"/>
      <c r="K284" s="267"/>
      <c r="L284" s="306"/>
      <c r="M284" s="330"/>
      <c r="N284" s="331"/>
      <c r="O284" s="286"/>
    </row>
    <row r="285" spans="1:15" x14ac:dyDescent="0.25">
      <c r="A285" s="183"/>
      <c r="B285" s="123"/>
      <c r="C285" s="48" t="s">
        <v>86</v>
      </c>
      <c r="D285" s="193">
        <v>628100</v>
      </c>
      <c r="E285" s="347"/>
      <c r="F285" s="186"/>
      <c r="G285" s="161"/>
      <c r="H285" s="448"/>
      <c r="I285" s="421"/>
      <c r="J285" s="187"/>
      <c r="K285" s="187"/>
      <c r="L285" s="188"/>
      <c r="M285" s="309">
        <f>SUM(M281:M284)</f>
        <v>0</v>
      </c>
      <c r="N285" s="325">
        <f>SUM(N281:N284)</f>
        <v>0</v>
      </c>
      <c r="O285" s="191"/>
    </row>
    <row r="286" spans="1:15" ht="18.75" x14ac:dyDescent="0.25">
      <c r="A286" s="173">
        <v>49</v>
      </c>
      <c r="B286" s="192"/>
      <c r="C286" s="72" t="s">
        <v>205</v>
      </c>
      <c r="D286" s="276"/>
      <c r="E286" s="213"/>
      <c r="F286" s="97"/>
      <c r="G286" s="161"/>
      <c r="H286" s="465"/>
      <c r="I286" s="421"/>
      <c r="J286" s="187"/>
      <c r="K286" s="187"/>
      <c r="L286" s="187"/>
      <c r="M286" s="326"/>
      <c r="N286" s="327"/>
      <c r="O286" s="610"/>
    </row>
    <row r="287" spans="1:15" ht="15.75" customHeight="1" x14ac:dyDescent="0.25">
      <c r="A287" s="808" t="s">
        <v>26</v>
      </c>
      <c r="B287" s="808"/>
      <c r="C287" s="808"/>
      <c r="D287" s="181"/>
      <c r="E287" s="182"/>
      <c r="F287" s="182"/>
      <c r="G287" s="96"/>
      <c r="H287" s="462"/>
      <c r="I287" s="423"/>
      <c r="J287" s="266"/>
      <c r="K287" s="223"/>
      <c r="L287" s="99"/>
      <c r="M287" s="361"/>
      <c r="N287" s="362"/>
      <c r="O287" s="99"/>
    </row>
    <row r="288" spans="1:15" s="82" customFormat="1" ht="63" customHeight="1" x14ac:dyDescent="0.25">
      <c r="A288" s="284"/>
      <c r="B288" s="240">
        <v>1</v>
      </c>
      <c r="C288" s="620" t="s">
        <v>202</v>
      </c>
      <c r="D288" s="276"/>
      <c r="E288" s="213" t="s">
        <v>203</v>
      </c>
      <c r="F288" s="214"/>
      <c r="G288" s="182"/>
      <c r="H288" s="464" t="s">
        <v>28</v>
      </c>
      <c r="I288" s="427">
        <v>20</v>
      </c>
      <c r="J288" s="267"/>
      <c r="K288" s="267"/>
      <c r="L288" s="285"/>
      <c r="M288" s="330"/>
      <c r="N288" s="331"/>
      <c r="O288" s="286"/>
    </row>
    <row r="289" spans="1:15" s="82" customFormat="1" ht="31.5" customHeight="1" x14ac:dyDescent="0.25">
      <c r="A289" s="284"/>
      <c r="B289" s="240">
        <v>2</v>
      </c>
      <c r="C289" s="769" t="s">
        <v>218</v>
      </c>
      <c r="D289" s="276"/>
      <c r="E289" s="213"/>
      <c r="F289" s="214"/>
      <c r="G289" s="182"/>
      <c r="H289" s="464" t="s">
        <v>28</v>
      </c>
      <c r="I289" s="427">
        <v>10</v>
      </c>
      <c r="J289" s="267"/>
      <c r="K289" s="267"/>
      <c r="L289" s="285"/>
      <c r="M289" s="330"/>
      <c r="N289" s="331"/>
      <c r="O289" s="286"/>
    </row>
    <row r="290" spans="1:15" x14ac:dyDescent="0.25">
      <c r="A290" s="183"/>
      <c r="B290" s="123"/>
      <c r="C290" s="48" t="s">
        <v>86</v>
      </c>
      <c r="D290" s="193">
        <v>433000</v>
      </c>
      <c r="E290" s="194"/>
      <c r="F290" s="186"/>
      <c r="G290" s="161"/>
      <c r="H290" s="448"/>
      <c r="I290" s="421"/>
      <c r="J290" s="187"/>
      <c r="K290" s="187"/>
      <c r="L290" s="187"/>
      <c r="M290" s="309">
        <f>SUM(M288:M289)</f>
        <v>0</v>
      </c>
      <c r="N290" s="325">
        <f>SUM(N288:N289)</f>
        <v>0</v>
      </c>
      <c r="O290" s="191"/>
    </row>
    <row r="291" spans="1:15" ht="15" x14ac:dyDescent="0.25">
      <c r="A291" s="213"/>
      <c r="B291" s="213"/>
      <c r="C291" s="213"/>
      <c r="D291" s="213"/>
      <c r="E291" s="213"/>
      <c r="F291" s="213"/>
      <c r="G291" s="213"/>
      <c r="H291" s="468"/>
      <c r="I291" s="433"/>
      <c r="J291" s="213"/>
      <c r="K291" s="213"/>
      <c r="L291" s="213"/>
      <c r="M291" s="376"/>
      <c r="N291" s="376"/>
      <c r="O291" s="213"/>
    </row>
    <row r="292" spans="1:15" ht="15" x14ac:dyDescent="0.25">
      <c r="A292" s="213"/>
      <c r="B292" s="213"/>
      <c r="C292" s="213"/>
      <c r="D292" s="213"/>
      <c r="E292" s="213"/>
      <c r="F292" s="213"/>
      <c r="G292" s="213"/>
      <c r="H292" s="468"/>
      <c r="I292" s="433"/>
      <c r="J292" s="213"/>
      <c r="K292" s="213"/>
      <c r="L292" s="213"/>
      <c r="M292" s="376"/>
      <c r="N292" s="376"/>
      <c r="O292" s="213"/>
    </row>
    <row r="293" spans="1:15" ht="18.75" x14ac:dyDescent="0.25">
      <c r="A293" s="213"/>
      <c r="B293" s="213"/>
      <c r="C293" s="72" t="s">
        <v>192</v>
      </c>
      <c r="D293" s="213"/>
      <c r="E293" s="213"/>
      <c r="F293" s="213"/>
      <c r="G293" s="213"/>
      <c r="H293" s="468"/>
      <c r="I293" s="433"/>
      <c r="J293" s="213"/>
      <c r="K293" s="213"/>
      <c r="L293" s="213"/>
      <c r="M293" s="309">
        <f>M290+M285+M278+M274+M270+M266+M262+M258+M254+M250+M245+M239+M235+M229+M220+M212+M208+M196+M191+M182+M176+M170+M166+M162+M158+M154+M150+M143+M139+M135+M127+M122+M116+M110+M106+M102+M98+M94+M89+M84+M80+M71+M65+M61+M56+M46+M41+M34+M28</f>
        <v>0</v>
      </c>
      <c r="N293" s="325">
        <f>N290+N285+N278+N274+N270+N266+N262+N258+N254+N250+N245+N239+N235+N229+N220+N212+N208+N196+N191+N182+N176+N170+N166+N162+N158+N154+N150+N143+N139+N135+N127+N122+N116+N110+N106+N102+N98+N94+N89+N84+N80+N71+N65+N61+N56+N46+N41+N34+N28</f>
        <v>0</v>
      </c>
      <c r="O293" s="213"/>
    </row>
    <row r="294" spans="1:15" x14ac:dyDescent="0.35">
      <c r="C294" s="62"/>
    </row>
    <row r="295" spans="1:15" x14ac:dyDescent="0.35">
      <c r="C295" s="62"/>
    </row>
    <row r="296" spans="1:15" x14ac:dyDescent="0.35">
      <c r="C296" s="62"/>
    </row>
    <row r="297" spans="1:15" x14ac:dyDescent="0.35">
      <c r="C297" s="62"/>
    </row>
    <row r="298" spans="1:15" x14ac:dyDescent="0.35">
      <c r="C298" s="62"/>
    </row>
    <row r="299" spans="1:15" x14ac:dyDescent="0.35">
      <c r="C299" s="62"/>
    </row>
    <row r="300" spans="1:15" x14ac:dyDescent="0.35">
      <c r="C300" s="62"/>
    </row>
    <row r="301" spans="1:15" x14ac:dyDescent="0.35">
      <c r="C301" s="62"/>
    </row>
    <row r="302" spans="1:15" x14ac:dyDescent="0.35">
      <c r="C302" s="62"/>
    </row>
    <row r="303" spans="1:15" x14ac:dyDescent="0.35">
      <c r="C303" s="62"/>
    </row>
    <row r="304" spans="1:15" x14ac:dyDescent="0.35">
      <c r="C304" s="62"/>
    </row>
    <row r="305" spans="3:3" x14ac:dyDescent="0.35">
      <c r="C305" s="62"/>
    </row>
    <row r="306" spans="3:3" x14ac:dyDescent="0.35">
      <c r="C306" s="62"/>
    </row>
    <row r="307" spans="3:3" x14ac:dyDescent="0.35">
      <c r="C307" s="62"/>
    </row>
    <row r="308" spans="3:3" x14ac:dyDescent="0.35">
      <c r="C308" s="62"/>
    </row>
    <row r="309" spans="3:3" x14ac:dyDescent="0.35">
      <c r="C309" s="62"/>
    </row>
    <row r="310" spans="3:3" x14ac:dyDescent="0.35">
      <c r="C310" s="62"/>
    </row>
    <row r="311" spans="3:3" x14ac:dyDescent="0.35">
      <c r="C311" s="62"/>
    </row>
    <row r="312" spans="3:3" x14ac:dyDescent="0.35">
      <c r="C312" s="62"/>
    </row>
    <row r="313" spans="3:3" x14ac:dyDescent="0.35">
      <c r="C313" s="62"/>
    </row>
    <row r="314" spans="3:3" x14ac:dyDescent="0.35">
      <c r="C314" s="62"/>
    </row>
    <row r="315" spans="3:3" x14ac:dyDescent="0.35">
      <c r="C315" s="62"/>
    </row>
    <row r="316" spans="3:3" x14ac:dyDescent="0.35">
      <c r="C316" s="62"/>
    </row>
    <row r="317" spans="3:3" x14ac:dyDescent="0.35">
      <c r="C317" s="62"/>
    </row>
    <row r="318" spans="3:3" x14ac:dyDescent="0.35">
      <c r="C318" s="62"/>
    </row>
    <row r="319" spans="3:3" x14ac:dyDescent="0.35">
      <c r="C319" s="62"/>
    </row>
    <row r="320" spans="3:3" x14ac:dyDescent="0.35">
      <c r="C320" s="62"/>
    </row>
    <row r="321" spans="3:3" x14ac:dyDescent="0.35">
      <c r="C321" s="62"/>
    </row>
    <row r="322" spans="3:3" x14ac:dyDescent="0.35">
      <c r="C322" s="62"/>
    </row>
    <row r="323" spans="3:3" x14ac:dyDescent="0.35">
      <c r="C323" s="62"/>
    </row>
    <row r="324" spans="3:3" x14ac:dyDescent="0.35">
      <c r="C324" s="62"/>
    </row>
    <row r="325" spans="3:3" x14ac:dyDescent="0.35">
      <c r="C325" s="62"/>
    </row>
    <row r="326" spans="3:3" x14ac:dyDescent="0.35">
      <c r="C326" s="62"/>
    </row>
    <row r="327" spans="3:3" x14ac:dyDescent="0.35">
      <c r="C327" s="62"/>
    </row>
    <row r="328" spans="3:3" x14ac:dyDescent="0.35">
      <c r="C328" s="62"/>
    </row>
    <row r="329" spans="3:3" x14ac:dyDescent="0.35">
      <c r="C329" s="62"/>
    </row>
    <row r="330" spans="3:3" x14ac:dyDescent="0.35">
      <c r="C330" s="62"/>
    </row>
    <row r="331" spans="3:3" x14ac:dyDescent="0.35">
      <c r="C331" s="62"/>
    </row>
    <row r="332" spans="3:3" x14ac:dyDescent="0.35">
      <c r="C332" s="62"/>
    </row>
    <row r="333" spans="3:3" x14ac:dyDescent="0.35">
      <c r="C333" s="62"/>
    </row>
    <row r="334" spans="3:3" x14ac:dyDescent="0.35">
      <c r="C334" s="62"/>
    </row>
    <row r="335" spans="3:3" x14ac:dyDescent="0.35">
      <c r="C335" s="62"/>
    </row>
    <row r="336" spans="3:3" x14ac:dyDescent="0.35">
      <c r="C336" s="62"/>
    </row>
    <row r="337" spans="3:3" x14ac:dyDescent="0.35">
      <c r="C337" s="62"/>
    </row>
    <row r="338" spans="3:3" x14ac:dyDescent="0.35">
      <c r="C338" s="62"/>
    </row>
    <row r="339" spans="3:3" x14ac:dyDescent="0.35">
      <c r="C339" s="62"/>
    </row>
    <row r="340" spans="3:3" x14ac:dyDescent="0.35">
      <c r="C340" s="62"/>
    </row>
    <row r="341" spans="3:3" x14ac:dyDescent="0.35">
      <c r="C341" s="62"/>
    </row>
    <row r="342" spans="3:3" x14ac:dyDescent="0.35">
      <c r="C342" s="62"/>
    </row>
    <row r="343" spans="3:3" x14ac:dyDescent="0.35">
      <c r="C343" s="62"/>
    </row>
    <row r="344" spans="3:3" x14ac:dyDescent="0.35">
      <c r="C344" s="62"/>
    </row>
    <row r="345" spans="3:3" x14ac:dyDescent="0.35">
      <c r="C345" s="62"/>
    </row>
    <row r="346" spans="3:3" x14ac:dyDescent="0.35">
      <c r="C346" s="62"/>
    </row>
    <row r="347" spans="3:3" x14ac:dyDescent="0.35">
      <c r="C347" s="62"/>
    </row>
    <row r="348" spans="3:3" x14ac:dyDescent="0.35">
      <c r="C348" s="62"/>
    </row>
    <row r="349" spans="3:3" x14ac:dyDescent="0.35">
      <c r="C349" s="62"/>
    </row>
    <row r="350" spans="3:3" x14ac:dyDescent="0.35">
      <c r="C350" s="62"/>
    </row>
    <row r="351" spans="3:3" x14ac:dyDescent="0.35">
      <c r="C351" s="62"/>
    </row>
    <row r="352" spans="3:3" x14ac:dyDescent="0.35">
      <c r="C352" s="62"/>
    </row>
    <row r="353" spans="3:3" x14ac:dyDescent="0.35">
      <c r="C353" s="62"/>
    </row>
    <row r="354" spans="3:3" x14ac:dyDescent="0.35">
      <c r="C354" s="62"/>
    </row>
  </sheetData>
  <sheetProtection selectLockedCells="1" selectUnlockedCells="1"/>
  <mergeCells count="75">
    <mergeCell ref="F271:G271"/>
    <mergeCell ref="C236:D236"/>
    <mergeCell ref="A237:C237"/>
    <mergeCell ref="C240:D240"/>
    <mergeCell ref="A241:C241"/>
    <mergeCell ref="A252:C252"/>
    <mergeCell ref="A256:C256"/>
    <mergeCell ref="A260:C260"/>
    <mergeCell ref="A264:C264"/>
    <mergeCell ref="C267:D267"/>
    <mergeCell ref="F251:G251"/>
    <mergeCell ref="C221:D221"/>
    <mergeCell ref="A222:C222"/>
    <mergeCell ref="C230:D230"/>
    <mergeCell ref="A231:C231"/>
    <mergeCell ref="A198:B198"/>
    <mergeCell ref="A172:C172"/>
    <mergeCell ref="A178:C178"/>
    <mergeCell ref="A168:C168"/>
    <mergeCell ref="A152:C152"/>
    <mergeCell ref="A156:C156"/>
    <mergeCell ref="A160:C160"/>
    <mergeCell ref="A164:C164"/>
    <mergeCell ref="B171:D171"/>
    <mergeCell ref="B167:D167"/>
    <mergeCell ref="B163:D163"/>
    <mergeCell ref="A137:C137"/>
    <mergeCell ref="A124:C124"/>
    <mergeCell ref="A118:C118"/>
    <mergeCell ref="A141:C141"/>
    <mergeCell ref="A145:C145"/>
    <mergeCell ref="A129:C129"/>
    <mergeCell ref="C107:D107"/>
    <mergeCell ref="A108:B108"/>
    <mergeCell ref="C111:D111"/>
    <mergeCell ref="A112:C112"/>
    <mergeCell ref="C117:D117"/>
    <mergeCell ref="A8:A10"/>
    <mergeCell ref="B8:B10"/>
    <mergeCell ref="C8:C10"/>
    <mergeCell ref="D8:D10"/>
    <mergeCell ref="C72:D72"/>
    <mergeCell ref="A14:A22"/>
    <mergeCell ref="A73:A80"/>
    <mergeCell ref="B73:C73"/>
    <mergeCell ref="C213:D213"/>
    <mergeCell ref="C85:D85"/>
    <mergeCell ref="A86:A89"/>
    <mergeCell ref="C90:D90"/>
    <mergeCell ref="A91:B91"/>
    <mergeCell ref="C99:D99"/>
    <mergeCell ref="A100:B100"/>
    <mergeCell ref="C81:D81"/>
    <mergeCell ref="C95:D95"/>
    <mergeCell ref="A96:B96"/>
    <mergeCell ref="C103:D103"/>
    <mergeCell ref="A104:B104"/>
    <mergeCell ref="C123:D123"/>
    <mergeCell ref="C128:D128"/>
    <mergeCell ref="J8:O8"/>
    <mergeCell ref="E9:E10"/>
    <mergeCell ref="F9:G9"/>
    <mergeCell ref="J9:K9"/>
    <mergeCell ref="L9:L10"/>
    <mergeCell ref="M9:N9"/>
    <mergeCell ref="O9:O10"/>
    <mergeCell ref="E8:G8"/>
    <mergeCell ref="H8:H10"/>
    <mergeCell ref="I8:I10"/>
    <mergeCell ref="A287:C287"/>
    <mergeCell ref="A268:C268"/>
    <mergeCell ref="C271:D271"/>
    <mergeCell ref="A272:C272"/>
    <mergeCell ref="A276:C276"/>
    <mergeCell ref="A280:C280"/>
  </mergeCells>
  <printOptions horizontalCentered="1"/>
  <pageMargins left="0.11811023622047245" right="0.15748031496062992" top="0.27559055118110237" bottom="0.27559055118110237" header="0.51181102362204722" footer="0.51181102362204722"/>
  <pageSetup paperSize="9" scale="62" firstPageNumber="0" orientation="landscape" horizontalDpi="300" verticalDpi="300" r:id="rId1"/>
  <headerFooter alignWithMargins="0"/>
  <rowBreaks count="9" manualBreakCount="9">
    <brk id="28" max="16383" man="1"/>
    <brk id="46" max="14" man="1"/>
    <brk id="56" max="16383" man="1"/>
    <brk id="80" max="14" man="1"/>
    <brk id="143" max="14" man="1"/>
    <brk id="191" max="14" man="1"/>
    <brk id="208" max="14" man="1"/>
    <brk id="245" max="14" man="1"/>
    <brk id="266"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354"/>
  <sheetViews>
    <sheetView view="pageBreakPreview" topLeftCell="A24" zoomScaleSheetLayoutView="100" workbookViewId="0">
      <selection activeCell="M32" sqref="M32"/>
    </sheetView>
  </sheetViews>
  <sheetFormatPr defaultRowHeight="23.25" x14ac:dyDescent="0.35"/>
  <cols>
    <col min="1" max="1" width="7.140625" style="1" customWidth="1"/>
    <col min="2" max="2" width="5.7109375" style="2" customWidth="1"/>
    <col min="3" max="3" width="51.5703125" customWidth="1"/>
    <col min="4" max="4" width="13.42578125" customWidth="1"/>
    <col min="5" max="5" width="15.42578125" customWidth="1"/>
    <col min="6" max="6" width="8.42578125" customWidth="1"/>
    <col min="7" max="7" width="8.42578125" style="3" customWidth="1"/>
    <col min="8" max="8" width="7.85546875" style="454" customWidth="1"/>
    <col min="9" max="9" width="9.140625" style="418"/>
    <col min="10" max="10" width="14.140625" style="264" customWidth="1"/>
    <col min="11" max="11" width="13.140625" style="4" customWidth="1"/>
    <col min="12" max="12" width="7.140625" style="4" customWidth="1"/>
    <col min="13" max="13" width="21.28515625" style="5" bestFit="1" customWidth="1"/>
    <col min="14" max="14" width="18.85546875" style="6" customWidth="1"/>
    <col min="15" max="15" width="13" customWidth="1"/>
  </cols>
  <sheetData>
    <row r="1" spans="1:17" s="15" customFormat="1" x14ac:dyDescent="0.3">
      <c r="A1" s="7"/>
      <c r="B1" s="8"/>
      <c r="C1" s="9" t="s">
        <v>225</v>
      </c>
      <c r="D1" s="10"/>
      <c r="E1" s="11"/>
      <c r="F1" s="12"/>
      <c r="G1" s="8"/>
      <c r="H1" s="434"/>
      <c r="I1" s="405"/>
      <c r="J1" s="260"/>
      <c r="K1" s="269"/>
      <c r="L1" s="12"/>
      <c r="M1" s="269"/>
      <c r="N1" s="351"/>
      <c r="O1" s="12"/>
      <c r="P1" s="13"/>
      <c r="Q1" s="14"/>
    </row>
    <row r="2" spans="1:17" s="15" customFormat="1" x14ac:dyDescent="0.3">
      <c r="A2" s="7"/>
      <c r="B2" s="8"/>
      <c r="C2" s="16" t="s">
        <v>1</v>
      </c>
      <c r="D2" s="10"/>
      <c r="E2" s="382"/>
      <c r="F2" s="17"/>
      <c r="G2" s="8"/>
      <c r="H2" s="434"/>
      <c r="I2" s="405"/>
      <c r="J2" s="255"/>
      <c r="K2" s="269"/>
      <c r="L2" s="17"/>
      <c r="M2" s="269"/>
      <c r="N2" s="255"/>
      <c r="O2" s="17"/>
      <c r="P2" s="13"/>
      <c r="Q2" s="14"/>
    </row>
    <row r="3" spans="1:17" s="15" customFormat="1" x14ac:dyDescent="0.3">
      <c r="A3" s="7"/>
      <c r="B3" s="8"/>
      <c r="C3" s="16" t="s">
        <v>222</v>
      </c>
      <c r="D3" s="10"/>
      <c r="E3" s="382"/>
      <c r="F3" s="17"/>
      <c r="G3" s="8"/>
      <c r="H3" s="434"/>
      <c r="I3" s="405"/>
      <c r="J3" s="255"/>
      <c r="K3" s="269"/>
      <c r="L3" s="17"/>
      <c r="M3" s="269"/>
      <c r="N3" s="255"/>
      <c r="O3" s="17"/>
      <c r="P3" s="13"/>
      <c r="Q3" s="14"/>
    </row>
    <row r="4" spans="1:17" s="15" customFormat="1" x14ac:dyDescent="0.3">
      <c r="A4" s="7"/>
      <c r="B4" s="8"/>
      <c r="C4" s="16" t="s">
        <v>224</v>
      </c>
      <c r="D4" s="10"/>
      <c r="E4" s="382"/>
      <c r="F4" s="17"/>
      <c r="G4" s="8"/>
      <c r="H4" s="434"/>
      <c r="I4" s="405"/>
      <c r="J4" s="255"/>
      <c r="K4" s="269"/>
      <c r="L4" s="17"/>
      <c r="M4" s="269"/>
      <c r="N4" s="255"/>
      <c r="O4" s="17"/>
      <c r="P4" s="13"/>
      <c r="Q4" s="14"/>
    </row>
    <row r="5" spans="1:17" s="15" customFormat="1" x14ac:dyDescent="0.3">
      <c r="A5" s="7"/>
      <c r="B5" s="8"/>
      <c r="C5" s="16"/>
      <c r="D5" s="10"/>
      <c r="E5" s="382"/>
      <c r="F5" s="17"/>
      <c r="G5" s="8"/>
      <c r="H5" s="434"/>
      <c r="I5" s="405"/>
      <c r="J5" s="255"/>
      <c r="K5" s="269"/>
      <c r="L5" s="17"/>
      <c r="M5" s="269"/>
      <c r="N5" s="255"/>
      <c r="O5" s="17"/>
      <c r="P5" s="13"/>
      <c r="Q5" s="14"/>
    </row>
    <row r="6" spans="1:17" x14ac:dyDescent="0.25">
      <c r="A6" s="470" t="s">
        <v>2</v>
      </c>
      <c r="B6" s="471"/>
      <c r="C6" s="472" t="s">
        <v>223</v>
      </c>
      <c r="D6" s="20"/>
      <c r="E6" s="20"/>
      <c r="F6" s="20"/>
      <c r="G6" s="20"/>
      <c r="H6" s="473"/>
      <c r="I6" s="474"/>
      <c r="J6" s="475"/>
      <c r="K6" s="476"/>
      <c r="L6" s="477"/>
      <c r="M6" s="478"/>
      <c r="N6" s="479"/>
      <c r="O6" s="479"/>
    </row>
    <row r="7" spans="1:17" x14ac:dyDescent="0.25">
      <c r="A7" s="18" t="s">
        <v>2</v>
      </c>
      <c r="B7" s="18"/>
      <c r="C7" s="19" t="s">
        <v>3</v>
      </c>
      <c r="D7" s="20"/>
      <c r="E7" s="21"/>
      <c r="F7" s="22"/>
      <c r="G7" s="22"/>
      <c r="H7" s="435"/>
      <c r="I7" s="406"/>
      <c r="J7" s="268"/>
      <c r="K7" s="270"/>
      <c r="L7" s="22"/>
      <c r="M7" s="352"/>
      <c r="N7" s="352"/>
      <c r="O7" s="22"/>
      <c r="P7" s="23"/>
      <c r="Q7" s="24"/>
    </row>
    <row r="8" spans="1:17" ht="18.75" customHeight="1" x14ac:dyDescent="0.25">
      <c r="A8" s="830" t="s">
        <v>4</v>
      </c>
      <c r="B8" s="831" t="s">
        <v>5</v>
      </c>
      <c r="C8" s="832" t="s">
        <v>6</v>
      </c>
      <c r="D8" s="833" t="s">
        <v>7</v>
      </c>
      <c r="E8" s="811" t="s">
        <v>8</v>
      </c>
      <c r="F8" s="811"/>
      <c r="G8" s="811"/>
      <c r="H8" s="817" t="s">
        <v>9</v>
      </c>
      <c r="I8" s="818" t="s">
        <v>10</v>
      </c>
      <c r="J8" s="811" t="s">
        <v>8</v>
      </c>
      <c r="K8" s="811"/>
      <c r="L8" s="811"/>
      <c r="M8" s="811"/>
      <c r="N8" s="811"/>
      <c r="O8" s="811"/>
      <c r="P8" s="23"/>
    </row>
    <row r="9" spans="1:17" ht="20.25" customHeight="1" x14ac:dyDescent="0.3">
      <c r="A9" s="830"/>
      <c r="B9" s="831"/>
      <c r="C9" s="832"/>
      <c r="D9" s="833"/>
      <c r="E9" s="812" t="s">
        <v>11</v>
      </c>
      <c r="F9" s="813" t="s">
        <v>12</v>
      </c>
      <c r="G9" s="813"/>
      <c r="H9" s="817"/>
      <c r="I9" s="818"/>
      <c r="J9" s="814" t="s">
        <v>13</v>
      </c>
      <c r="K9" s="814"/>
      <c r="L9" s="815" t="s">
        <v>14</v>
      </c>
      <c r="M9" s="816" t="s">
        <v>15</v>
      </c>
      <c r="N9" s="816"/>
      <c r="O9" s="813" t="s">
        <v>16</v>
      </c>
      <c r="P9" s="25"/>
    </row>
    <row r="10" spans="1:17" ht="31.5" x14ac:dyDescent="0.25">
      <c r="A10" s="830"/>
      <c r="B10" s="831"/>
      <c r="C10" s="832"/>
      <c r="D10" s="833"/>
      <c r="E10" s="812"/>
      <c r="F10" s="400" t="s">
        <v>17</v>
      </c>
      <c r="G10" s="26" t="s">
        <v>18</v>
      </c>
      <c r="H10" s="817"/>
      <c r="I10" s="818"/>
      <c r="J10" s="480" t="s">
        <v>19</v>
      </c>
      <c r="K10" s="271" t="s">
        <v>20</v>
      </c>
      <c r="L10" s="815"/>
      <c r="M10" s="271" t="s">
        <v>21</v>
      </c>
      <c r="N10" s="271" t="s">
        <v>22</v>
      </c>
      <c r="O10" s="813"/>
      <c r="P10" s="27"/>
    </row>
    <row r="11" spans="1:17" s="35" customFormat="1" ht="15.75" x14ac:dyDescent="0.25">
      <c r="A11" s="28">
        <v>1</v>
      </c>
      <c r="B11" s="29">
        <v>2</v>
      </c>
      <c r="C11" s="30">
        <v>3</v>
      </c>
      <c r="D11" s="31">
        <v>4</v>
      </c>
      <c r="E11" s="30">
        <v>5</v>
      </c>
      <c r="F11" s="32">
        <v>6</v>
      </c>
      <c r="G11" s="32">
        <v>7</v>
      </c>
      <c r="H11" s="436">
        <v>8</v>
      </c>
      <c r="I11" s="407">
        <v>9</v>
      </c>
      <c r="J11" s="256">
        <v>10</v>
      </c>
      <c r="K11" s="272">
        <v>11</v>
      </c>
      <c r="L11" s="33">
        <v>12</v>
      </c>
      <c r="M11" s="256" t="s">
        <v>23</v>
      </c>
      <c r="N11" s="256" t="s">
        <v>24</v>
      </c>
      <c r="O11" s="32">
        <v>15</v>
      </c>
      <c r="P11" s="34"/>
    </row>
    <row r="12" spans="1:17" ht="31.5" x14ac:dyDescent="0.25">
      <c r="A12" s="36">
        <v>1</v>
      </c>
      <c r="B12" s="37"/>
      <c r="C12" s="38" t="s">
        <v>25</v>
      </c>
      <c r="D12" s="39"/>
      <c r="E12" s="40"/>
      <c r="F12" s="40"/>
      <c r="G12" s="41"/>
      <c r="H12" s="437"/>
      <c r="I12" s="403"/>
      <c r="J12" s="481"/>
      <c r="K12" s="42"/>
      <c r="L12" s="42"/>
      <c r="M12" s="43"/>
      <c r="N12" s="44"/>
      <c r="O12" s="45"/>
      <c r="P12" s="3"/>
    </row>
    <row r="13" spans="1:17" s="53" customFormat="1" ht="17.25" customHeight="1" x14ac:dyDescent="0.25">
      <c r="A13" s="46"/>
      <c r="B13" s="37"/>
      <c r="C13" s="47" t="s">
        <v>26</v>
      </c>
      <c r="D13" s="39"/>
      <c r="E13" s="40"/>
      <c r="F13" s="40"/>
      <c r="G13" s="45"/>
      <c r="H13" s="438"/>
      <c r="I13" s="408"/>
      <c r="J13" s="120"/>
      <c r="K13" s="49"/>
      <c r="L13" s="49"/>
      <c r="M13" s="50"/>
      <c r="N13" s="51"/>
      <c r="O13" s="45"/>
      <c r="P13" s="52"/>
    </row>
    <row r="14" spans="1:17" s="62" customFormat="1" ht="63" x14ac:dyDescent="0.25">
      <c r="A14" s="835"/>
      <c r="B14" s="482">
        <v>1</v>
      </c>
      <c r="C14" s="483" t="s">
        <v>27</v>
      </c>
      <c r="D14" s="484"/>
      <c r="E14" s="483"/>
      <c r="F14" s="483"/>
      <c r="G14" s="485"/>
      <c r="H14" s="486" t="s">
        <v>28</v>
      </c>
      <c r="I14" s="487">
        <v>50</v>
      </c>
      <c r="J14" s="488"/>
      <c r="K14" s="488"/>
      <c r="L14" s="489"/>
      <c r="M14" s="490"/>
      <c r="N14" s="491"/>
      <c r="O14" s="492"/>
      <c r="P14" s="233"/>
    </row>
    <row r="15" spans="1:17" s="62" customFormat="1" ht="17.25" x14ac:dyDescent="0.25">
      <c r="A15" s="835"/>
      <c r="B15" s="54">
        <v>2</v>
      </c>
      <c r="C15" s="234" t="s">
        <v>29</v>
      </c>
      <c r="D15" s="56"/>
      <c r="E15" s="55"/>
      <c r="F15" s="55"/>
      <c r="G15" s="57"/>
      <c r="H15" s="486" t="s">
        <v>28</v>
      </c>
      <c r="I15" s="402">
        <v>5</v>
      </c>
      <c r="J15" s="58"/>
      <c r="K15" s="488"/>
      <c r="L15" s="489"/>
      <c r="M15" s="490"/>
      <c r="N15" s="491"/>
      <c r="O15" s="60"/>
      <c r="P15" s="61"/>
    </row>
    <row r="16" spans="1:17" s="62" customFormat="1" ht="31.5" x14ac:dyDescent="0.25">
      <c r="A16" s="835"/>
      <c r="B16" s="54">
        <v>3</v>
      </c>
      <c r="C16" s="63" t="s">
        <v>30</v>
      </c>
      <c r="D16" s="56"/>
      <c r="E16" s="63"/>
      <c r="F16" s="63"/>
      <c r="G16" s="57"/>
      <c r="H16" s="439" t="s">
        <v>28</v>
      </c>
      <c r="I16" s="402">
        <v>30</v>
      </c>
      <c r="J16" s="257"/>
      <c r="K16" s="488"/>
      <c r="L16" s="489"/>
      <c r="M16" s="490"/>
      <c r="N16" s="491"/>
      <c r="O16" s="60"/>
      <c r="P16" s="61"/>
    </row>
    <row r="17" spans="1:16" s="62" customFormat="1" ht="31.5" x14ac:dyDescent="0.25">
      <c r="A17" s="835"/>
      <c r="B17" s="54">
        <v>4</v>
      </c>
      <c r="C17" s="63" t="s">
        <v>31</v>
      </c>
      <c r="D17" s="56"/>
      <c r="E17" s="63"/>
      <c r="F17" s="63"/>
      <c r="G17" s="57"/>
      <c r="H17" s="439" t="s">
        <v>28</v>
      </c>
      <c r="I17" s="402">
        <v>30</v>
      </c>
      <c r="J17" s="257"/>
      <c r="K17" s="488"/>
      <c r="L17" s="489"/>
      <c r="M17" s="490"/>
      <c r="N17" s="491"/>
      <c r="O17" s="60"/>
      <c r="P17" s="64"/>
    </row>
    <row r="18" spans="1:16" s="62" customFormat="1" ht="78.75" x14ac:dyDescent="0.25">
      <c r="A18" s="835"/>
      <c r="B18" s="54">
        <v>5</v>
      </c>
      <c r="C18" s="65" t="s">
        <v>32</v>
      </c>
      <c r="D18" s="56"/>
      <c r="E18" s="65"/>
      <c r="F18" s="65"/>
      <c r="G18" s="57"/>
      <c r="H18" s="439" t="s">
        <v>28</v>
      </c>
      <c r="I18" s="402">
        <v>80</v>
      </c>
      <c r="J18" s="258"/>
      <c r="K18" s="488"/>
      <c r="L18" s="489"/>
      <c r="M18" s="490"/>
      <c r="N18" s="491"/>
      <c r="O18" s="60"/>
      <c r="P18" s="61"/>
    </row>
    <row r="19" spans="1:16" s="62" customFormat="1" ht="31.5" x14ac:dyDescent="0.25">
      <c r="A19" s="835"/>
      <c r="B19" s="54">
        <v>6</v>
      </c>
      <c r="C19" s="55" t="s">
        <v>33</v>
      </c>
      <c r="D19" s="56"/>
      <c r="E19" s="55"/>
      <c r="F19" s="55"/>
      <c r="G19" s="57"/>
      <c r="H19" s="439" t="s">
        <v>28</v>
      </c>
      <c r="I19" s="402">
        <v>70</v>
      </c>
      <c r="J19" s="258"/>
      <c r="K19" s="58"/>
      <c r="L19" s="59"/>
      <c r="M19" s="490"/>
      <c r="N19" s="491"/>
      <c r="O19" s="60"/>
      <c r="P19" s="61"/>
    </row>
    <row r="20" spans="1:16" s="62" customFormat="1" ht="63" x14ac:dyDescent="0.25">
      <c r="A20" s="835"/>
      <c r="B20" s="54">
        <v>7</v>
      </c>
      <c r="C20" s="66" t="s">
        <v>34</v>
      </c>
      <c r="D20" s="75"/>
      <c r="E20" s="67"/>
      <c r="F20" s="67"/>
      <c r="G20" s="57"/>
      <c r="H20" s="440" t="s">
        <v>28</v>
      </c>
      <c r="I20" s="403">
        <v>70</v>
      </c>
      <c r="J20" s="289"/>
      <c r="K20" s="58"/>
      <c r="L20" s="59"/>
      <c r="M20" s="490"/>
      <c r="N20" s="491"/>
      <c r="O20" s="60"/>
      <c r="P20" s="61"/>
    </row>
    <row r="21" spans="1:16" s="62" customFormat="1" ht="23.25" customHeight="1" x14ac:dyDescent="0.25">
      <c r="A21" s="835"/>
      <c r="B21" s="54">
        <v>8</v>
      </c>
      <c r="C21" s="55" t="s">
        <v>35</v>
      </c>
      <c r="D21" s="56"/>
      <c r="E21" s="55"/>
      <c r="F21" s="55"/>
      <c r="G21" s="57"/>
      <c r="H21" s="440" t="s">
        <v>28</v>
      </c>
      <c r="I21" s="403">
        <v>50</v>
      </c>
      <c r="J21" s="258"/>
      <c r="K21" s="58"/>
      <c r="L21" s="59"/>
      <c r="M21" s="490"/>
      <c r="N21" s="491"/>
      <c r="O21" s="60"/>
      <c r="P21" s="61"/>
    </row>
    <row r="22" spans="1:16" s="242" customFormat="1" ht="31.5" x14ac:dyDescent="0.25">
      <c r="A22" s="835"/>
      <c r="B22" s="237">
        <v>9</v>
      </c>
      <c r="C22" s="234" t="s">
        <v>36</v>
      </c>
      <c r="D22" s="238"/>
      <c r="E22" s="234"/>
      <c r="F22" s="234"/>
      <c r="G22" s="239"/>
      <c r="H22" s="441" t="s">
        <v>28</v>
      </c>
      <c r="I22" s="404">
        <v>10</v>
      </c>
      <c r="J22" s="258"/>
      <c r="K22" s="58"/>
      <c r="L22" s="59"/>
      <c r="M22" s="490"/>
      <c r="N22" s="491"/>
      <c r="O22" s="239"/>
      <c r="P22" s="241"/>
    </row>
    <row r="23" spans="1:16" s="62" customFormat="1" x14ac:dyDescent="0.25">
      <c r="A23" s="401"/>
      <c r="B23" s="482">
        <v>10</v>
      </c>
      <c r="C23" s="493" t="s">
        <v>194</v>
      </c>
      <c r="D23" s="494"/>
      <c r="E23" s="495"/>
      <c r="F23" s="495"/>
      <c r="G23" s="485"/>
      <c r="H23" s="486" t="s">
        <v>28</v>
      </c>
      <c r="I23" s="487">
        <v>10</v>
      </c>
      <c r="J23" s="292"/>
      <c r="K23" s="488"/>
      <c r="L23" s="489"/>
      <c r="M23" s="490"/>
      <c r="N23" s="491"/>
      <c r="O23" s="492"/>
      <c r="P23" s="294"/>
    </row>
    <row r="24" spans="1:16" s="62" customFormat="1" x14ac:dyDescent="0.25">
      <c r="A24" s="401"/>
      <c r="B24" s="482">
        <v>11</v>
      </c>
      <c r="C24" s="493" t="s">
        <v>214</v>
      </c>
      <c r="D24" s="494"/>
      <c r="E24" s="495"/>
      <c r="F24" s="495"/>
      <c r="G24" s="485"/>
      <c r="H24" s="486" t="s">
        <v>28</v>
      </c>
      <c r="I24" s="487">
        <v>10</v>
      </c>
      <c r="J24" s="292"/>
      <c r="K24" s="488"/>
      <c r="L24" s="489"/>
      <c r="M24" s="490"/>
      <c r="N24" s="491"/>
      <c r="O24" s="492"/>
      <c r="P24" s="294"/>
    </row>
    <row r="25" spans="1:16" s="62" customFormat="1" x14ac:dyDescent="0.25">
      <c r="A25" s="401"/>
      <c r="B25" s="482">
        <v>12</v>
      </c>
      <c r="C25" s="493" t="s">
        <v>195</v>
      </c>
      <c r="D25" s="494"/>
      <c r="E25" s="495"/>
      <c r="F25" s="495"/>
      <c r="G25" s="485"/>
      <c r="H25" s="486" t="s">
        <v>28</v>
      </c>
      <c r="I25" s="487">
        <v>10</v>
      </c>
      <c r="J25" s="292"/>
      <c r="K25" s="488"/>
      <c r="L25" s="489"/>
      <c r="M25" s="490"/>
      <c r="N25" s="491"/>
      <c r="O25" s="492"/>
      <c r="P25" s="294"/>
    </row>
    <row r="26" spans="1:16" s="62" customFormat="1" x14ac:dyDescent="0.25">
      <c r="A26" s="401"/>
      <c r="B26" s="482">
        <v>13</v>
      </c>
      <c r="C26" s="493" t="s">
        <v>179</v>
      </c>
      <c r="D26" s="494"/>
      <c r="E26" s="495"/>
      <c r="F26" s="495"/>
      <c r="G26" s="485"/>
      <c r="H26" s="486" t="s">
        <v>28</v>
      </c>
      <c r="I26" s="487">
        <v>10</v>
      </c>
      <c r="J26" s="292"/>
      <c r="K26" s="488"/>
      <c r="L26" s="489"/>
      <c r="M26" s="490"/>
      <c r="N26" s="491"/>
      <c r="O26" s="492"/>
      <c r="P26" s="294"/>
    </row>
    <row r="27" spans="1:16" s="62" customFormat="1" x14ac:dyDescent="0.25">
      <c r="A27" s="401"/>
      <c r="B27" s="482">
        <v>14</v>
      </c>
      <c r="C27" s="493" t="s">
        <v>196</v>
      </c>
      <c r="D27" s="494"/>
      <c r="E27" s="495"/>
      <c r="F27" s="495"/>
      <c r="G27" s="485"/>
      <c r="H27" s="486" t="s">
        <v>28</v>
      </c>
      <c r="I27" s="487">
        <v>15</v>
      </c>
      <c r="J27" s="292"/>
      <c r="K27" s="488"/>
      <c r="L27" s="489"/>
      <c r="M27" s="490"/>
      <c r="N27" s="491"/>
      <c r="O27" s="492"/>
      <c r="P27" s="294"/>
    </row>
    <row r="28" spans="1:16" s="62" customFormat="1" x14ac:dyDescent="0.25">
      <c r="A28" s="401"/>
      <c r="B28" s="54"/>
      <c r="C28" s="68" t="s">
        <v>37</v>
      </c>
      <c r="D28" s="69">
        <v>1179250</v>
      </c>
      <c r="E28" s="68"/>
      <c r="F28" s="68"/>
      <c r="G28" s="57"/>
      <c r="H28" s="440"/>
      <c r="I28" s="403"/>
      <c r="J28" s="481"/>
      <c r="K28" s="70"/>
      <c r="L28" s="59"/>
      <c r="M28" s="307">
        <f>SUM(M14:M27)</f>
        <v>0</v>
      </c>
      <c r="N28" s="308">
        <f>SUM(N14:N27)</f>
        <v>0</v>
      </c>
      <c r="O28" s="60"/>
      <c r="P28" s="61"/>
    </row>
    <row r="29" spans="1:16" x14ac:dyDescent="0.25">
      <c r="A29" s="496">
        <v>2</v>
      </c>
      <c r="B29" s="497"/>
      <c r="C29" s="498" t="s">
        <v>38</v>
      </c>
      <c r="D29" s="499"/>
      <c r="E29" s="500"/>
      <c r="F29" s="500"/>
      <c r="G29" s="501"/>
      <c r="H29" s="440"/>
      <c r="I29" s="403"/>
      <c r="J29" s="481"/>
      <c r="K29" s="502"/>
      <c r="L29" s="59"/>
      <c r="M29" s="503"/>
      <c r="N29" s="504"/>
      <c r="O29" s="505"/>
      <c r="P29" s="230"/>
    </row>
    <row r="30" spans="1:16" s="232" customFormat="1" ht="17.25" customHeight="1" x14ac:dyDescent="0.25">
      <c r="A30" s="506"/>
      <c r="B30" s="507"/>
      <c r="C30" s="508" t="s">
        <v>26</v>
      </c>
      <c r="D30" s="509"/>
      <c r="E30" s="510"/>
      <c r="F30" s="510"/>
      <c r="G30" s="505"/>
      <c r="H30" s="511"/>
      <c r="I30" s="512"/>
      <c r="J30" s="513"/>
      <c r="K30" s="514"/>
      <c r="L30" s="59"/>
      <c r="M30" s="515"/>
      <c r="N30" s="516"/>
      <c r="O30" s="505"/>
      <c r="P30" s="231"/>
    </row>
    <row r="31" spans="1:16" ht="78.75" x14ac:dyDescent="0.25">
      <c r="A31" s="517"/>
      <c r="B31" s="497">
        <v>1</v>
      </c>
      <c r="C31" s="518" t="s">
        <v>39</v>
      </c>
      <c r="D31" s="519"/>
      <c r="E31" s="520"/>
      <c r="F31" s="520"/>
      <c r="G31" s="501"/>
      <c r="H31" s="440" t="s">
        <v>28</v>
      </c>
      <c r="I31" s="521">
        <v>40</v>
      </c>
      <c r="J31" s="481"/>
      <c r="K31" s="488"/>
      <c r="L31" s="248"/>
      <c r="M31" s="490"/>
      <c r="N31" s="491"/>
      <c r="O31" s="492"/>
      <c r="P31" s="230"/>
    </row>
    <row r="32" spans="1:16" ht="63" x14ac:dyDescent="0.25">
      <c r="A32" s="517"/>
      <c r="B32" s="497">
        <v>2</v>
      </c>
      <c r="C32" s="522" t="s">
        <v>40</v>
      </c>
      <c r="D32" s="523"/>
      <c r="E32" s="524"/>
      <c r="F32" s="524"/>
      <c r="G32" s="501"/>
      <c r="H32" s="440" t="s">
        <v>28</v>
      </c>
      <c r="I32" s="409">
        <v>44</v>
      </c>
      <c r="J32" s="481"/>
      <c r="K32" s="488"/>
      <c r="L32" s="248"/>
      <c r="M32" s="490"/>
      <c r="N32" s="491"/>
      <c r="O32" s="492"/>
      <c r="P32" s="230"/>
    </row>
    <row r="33" spans="1:16" ht="63" x14ac:dyDescent="0.25">
      <c r="A33" s="517"/>
      <c r="B33" s="497">
        <v>3</v>
      </c>
      <c r="C33" s="522" t="s">
        <v>41</v>
      </c>
      <c r="D33" s="523"/>
      <c r="E33" s="524"/>
      <c r="F33" s="524"/>
      <c r="G33" s="501"/>
      <c r="H33" s="440" t="s">
        <v>28</v>
      </c>
      <c r="I33" s="409">
        <v>20</v>
      </c>
      <c r="J33" s="481"/>
      <c r="K33" s="488"/>
      <c r="L33" s="248"/>
      <c r="M33" s="490"/>
      <c r="N33" s="491"/>
      <c r="O33" s="492"/>
      <c r="P33" s="230"/>
    </row>
    <row r="34" spans="1:16" x14ac:dyDescent="0.25">
      <c r="A34" s="74"/>
      <c r="B34" s="71"/>
      <c r="C34" s="68" t="s">
        <v>37</v>
      </c>
      <c r="D34" s="69">
        <v>2210000</v>
      </c>
      <c r="E34" s="68"/>
      <c r="F34" s="68"/>
      <c r="G34" s="41"/>
      <c r="H34" s="440"/>
      <c r="I34" s="409"/>
      <c r="J34" s="481"/>
      <c r="K34" s="77"/>
      <c r="L34" s="78"/>
      <c r="M34" s="309">
        <f>SUM(M31:M33)</f>
        <v>0</v>
      </c>
      <c r="N34" s="310">
        <f>SUM(N31:N33)</f>
        <v>0</v>
      </c>
      <c r="O34" s="45"/>
      <c r="P34" s="3"/>
    </row>
    <row r="35" spans="1:16" ht="31.5" x14ac:dyDescent="0.25">
      <c r="A35" s="36">
        <v>3</v>
      </c>
      <c r="B35" s="79"/>
      <c r="C35" s="38" t="s">
        <v>42</v>
      </c>
      <c r="D35" s="80"/>
      <c r="E35" s="40"/>
      <c r="F35" s="40"/>
      <c r="G35" s="41"/>
      <c r="H35" s="440"/>
      <c r="I35" s="403"/>
      <c r="J35" s="481"/>
      <c r="K35" s="42"/>
      <c r="L35" s="42"/>
      <c r="M35" s="311"/>
      <c r="N35" s="312"/>
      <c r="O35" s="45"/>
      <c r="P35" s="3"/>
    </row>
    <row r="36" spans="1:16" s="53" customFormat="1" ht="17.25" customHeight="1" x14ac:dyDescent="0.25">
      <c r="A36" s="46"/>
      <c r="B36" s="37"/>
      <c r="C36" s="47" t="s">
        <v>26</v>
      </c>
      <c r="D36" s="39"/>
      <c r="E36" s="40"/>
      <c r="F36" s="40"/>
      <c r="G36" s="45"/>
      <c r="H36" s="438"/>
      <c r="I36" s="408"/>
      <c r="J36" s="120"/>
      <c r="K36" s="49"/>
      <c r="L36" s="49"/>
      <c r="M36" s="313"/>
      <c r="N36" s="314"/>
      <c r="O36" s="45"/>
      <c r="P36" s="52"/>
    </row>
    <row r="37" spans="1:16" ht="47.25" x14ac:dyDescent="0.25">
      <c r="A37" s="74"/>
      <c r="B37" s="71">
        <v>1</v>
      </c>
      <c r="C37" s="66" t="s">
        <v>43</v>
      </c>
      <c r="D37" s="75"/>
      <c r="E37" s="67"/>
      <c r="F37" s="67"/>
      <c r="G37" s="41"/>
      <c r="H37" s="440" t="s">
        <v>28</v>
      </c>
      <c r="I37" s="410">
        <v>3</v>
      </c>
      <c r="J37" s="261"/>
      <c r="K37" s="58"/>
      <c r="L37" s="248"/>
      <c r="M37" s="315"/>
      <c r="N37" s="316"/>
      <c r="O37" s="45"/>
      <c r="P37" s="3"/>
    </row>
    <row r="38" spans="1:16" s="129" customFormat="1" ht="31.5" x14ac:dyDescent="0.25">
      <c r="A38" s="125"/>
      <c r="B38" s="235">
        <v>2</v>
      </c>
      <c r="C38" s="126" t="s">
        <v>44</v>
      </c>
      <c r="D38" s="236"/>
      <c r="E38" s="126"/>
      <c r="F38" s="126"/>
      <c r="G38" s="127"/>
      <c r="H38" s="440" t="s">
        <v>28</v>
      </c>
      <c r="I38" s="410">
        <v>5</v>
      </c>
      <c r="J38" s="262"/>
      <c r="K38" s="58"/>
      <c r="L38" s="248"/>
      <c r="M38" s="315"/>
      <c r="N38" s="316"/>
      <c r="O38" s="127"/>
      <c r="P38" s="128"/>
    </row>
    <row r="39" spans="1:16" s="129" customFormat="1" ht="19.5" customHeight="1" x14ac:dyDescent="0.25">
      <c r="A39" s="125"/>
      <c r="B39" s="235">
        <v>3</v>
      </c>
      <c r="C39" s="126" t="s">
        <v>45</v>
      </c>
      <c r="D39" s="239"/>
      <c r="E39" s="126"/>
      <c r="F39" s="126"/>
      <c r="G39" s="127"/>
      <c r="H39" s="440" t="s">
        <v>28</v>
      </c>
      <c r="I39" s="410">
        <v>5</v>
      </c>
      <c r="J39" s="525"/>
      <c r="K39" s="58"/>
      <c r="L39" s="248"/>
      <c r="M39" s="315"/>
      <c r="N39" s="316"/>
      <c r="O39" s="127"/>
      <c r="P39" s="128"/>
    </row>
    <row r="40" spans="1:16" s="129" customFormat="1" x14ac:dyDescent="0.35">
      <c r="A40" s="526"/>
      <c r="B40" s="527">
        <v>4</v>
      </c>
      <c r="C40" s="301" t="s">
        <v>129</v>
      </c>
      <c r="D40" s="301"/>
      <c r="E40" s="301"/>
      <c r="F40" s="301"/>
      <c r="G40" s="528"/>
      <c r="H40" s="441" t="s">
        <v>28</v>
      </c>
      <c r="I40" s="529">
        <v>1</v>
      </c>
      <c r="J40" s="267"/>
      <c r="K40" s="292"/>
      <c r="L40" s="293"/>
      <c r="M40" s="317"/>
      <c r="N40" s="318"/>
      <c r="O40" s="301"/>
    </row>
    <row r="41" spans="1:16" ht="19.5" customHeight="1" x14ac:dyDescent="0.25">
      <c r="A41" s="74"/>
      <c r="B41" s="71"/>
      <c r="C41" s="68" t="s">
        <v>37</v>
      </c>
      <c r="D41" s="69">
        <v>3536000</v>
      </c>
      <c r="E41" s="68"/>
      <c r="F41" s="68"/>
      <c r="G41" s="41"/>
      <c r="H41" s="530"/>
      <c r="I41" s="409"/>
      <c r="J41" s="481"/>
      <c r="K41" s="83"/>
      <c r="L41" s="42"/>
      <c r="M41" s="309">
        <f>SUM(M37:M40)</f>
        <v>0</v>
      </c>
      <c r="N41" s="319">
        <f>SUM(N37:N40)</f>
        <v>0</v>
      </c>
      <c r="O41" s="45"/>
      <c r="P41" s="3"/>
    </row>
    <row r="42" spans="1:16" x14ac:dyDescent="0.25">
      <c r="A42" s="36">
        <v>4</v>
      </c>
      <c r="B42" s="79"/>
      <c r="C42" s="38" t="s">
        <v>46</v>
      </c>
      <c r="D42" s="84"/>
      <c r="E42" s="40"/>
      <c r="F42" s="40"/>
      <c r="G42" s="41"/>
      <c r="H42" s="442"/>
      <c r="I42" s="411"/>
      <c r="J42" s="91"/>
      <c r="K42" s="86"/>
      <c r="L42" s="86"/>
      <c r="M42" s="320"/>
      <c r="N42" s="321"/>
      <c r="O42" s="45"/>
      <c r="P42" s="3"/>
    </row>
    <row r="43" spans="1:16" s="53" customFormat="1" ht="17.25" customHeight="1" x14ac:dyDescent="0.25">
      <c r="A43" s="46"/>
      <c r="B43" s="37"/>
      <c r="C43" s="47" t="s">
        <v>26</v>
      </c>
      <c r="D43" s="39"/>
      <c r="E43" s="40"/>
      <c r="F43" s="40"/>
      <c r="G43" s="45"/>
      <c r="H43" s="438"/>
      <c r="I43" s="408"/>
      <c r="J43" s="120"/>
      <c r="K43" s="49"/>
      <c r="L43" s="49"/>
      <c r="M43" s="313"/>
      <c r="N43" s="314"/>
      <c r="O43" s="45"/>
      <c r="P43" s="52"/>
    </row>
    <row r="44" spans="1:16" ht="47.25" x14ac:dyDescent="0.25">
      <c r="A44" s="74"/>
      <c r="B44" s="71">
        <v>1</v>
      </c>
      <c r="C44" s="66" t="s">
        <v>108</v>
      </c>
      <c r="D44" s="87"/>
      <c r="E44" s="67"/>
      <c r="F44" s="67"/>
      <c r="G44" s="41"/>
      <c r="H44" s="440" t="s">
        <v>28</v>
      </c>
      <c r="I44" s="412">
        <v>30</v>
      </c>
      <c r="J44" s="481"/>
      <c r="K44" s="58"/>
      <c r="L44" s="88"/>
      <c r="M44" s="315"/>
      <c r="N44" s="316"/>
      <c r="O44" s="45"/>
      <c r="P44" s="3"/>
    </row>
    <row r="45" spans="1:16" ht="47.25" x14ac:dyDescent="0.25">
      <c r="A45" s="74"/>
      <c r="B45" s="71">
        <v>2</v>
      </c>
      <c r="C45" s="66" t="s">
        <v>107</v>
      </c>
      <c r="D45" s="87"/>
      <c r="E45" s="67"/>
      <c r="F45" s="67"/>
      <c r="G45" s="41"/>
      <c r="H45" s="440" t="s">
        <v>28</v>
      </c>
      <c r="I45" s="412">
        <v>6</v>
      </c>
      <c r="J45" s="481"/>
      <c r="K45" s="58"/>
      <c r="L45" s="88"/>
      <c r="M45" s="315"/>
      <c r="N45" s="316"/>
      <c r="O45" s="45"/>
      <c r="P45" s="3"/>
    </row>
    <row r="46" spans="1:16" ht="19.5" customHeight="1" x14ac:dyDescent="0.25">
      <c r="A46" s="74"/>
      <c r="B46" s="71"/>
      <c r="C46" s="68" t="s">
        <v>37</v>
      </c>
      <c r="D46" s="69">
        <v>208800</v>
      </c>
      <c r="E46" s="68"/>
      <c r="F46" s="68"/>
      <c r="G46" s="41"/>
      <c r="H46" s="440"/>
      <c r="I46" s="412"/>
      <c r="J46" s="481"/>
      <c r="K46" s="42"/>
      <c r="L46" s="42"/>
      <c r="M46" s="309">
        <f>SUM(M44:M45)</f>
        <v>0</v>
      </c>
      <c r="N46" s="319">
        <f>SUM(N44:N45)</f>
        <v>0</v>
      </c>
      <c r="O46" s="45"/>
      <c r="P46" s="3"/>
    </row>
    <row r="47" spans="1:16" x14ac:dyDescent="0.25">
      <c r="A47" s="496">
        <v>5</v>
      </c>
      <c r="B47" s="531"/>
      <c r="C47" s="532" t="s">
        <v>47</v>
      </c>
      <c r="D47" s="533"/>
      <c r="E47" s="510"/>
      <c r="F47" s="510"/>
      <c r="G47" s="501"/>
      <c r="H47" s="486"/>
      <c r="I47" s="487"/>
      <c r="J47" s="488"/>
      <c r="K47" s="488"/>
      <c r="L47" s="488"/>
      <c r="M47" s="490"/>
      <c r="N47" s="491"/>
      <c r="O47" s="505"/>
      <c r="P47" s="230"/>
    </row>
    <row r="48" spans="1:16" s="232" customFormat="1" ht="17.25" customHeight="1" x14ac:dyDescent="0.25">
      <c r="A48" s="506"/>
      <c r="B48" s="507"/>
      <c r="C48" s="508" t="s">
        <v>26</v>
      </c>
      <c r="D48" s="509"/>
      <c r="E48" s="510"/>
      <c r="F48" s="510"/>
      <c r="G48" s="505"/>
      <c r="H48" s="511"/>
      <c r="I48" s="512"/>
      <c r="J48" s="513"/>
      <c r="K48" s="514"/>
      <c r="L48" s="514"/>
      <c r="M48" s="515"/>
      <c r="N48" s="516"/>
      <c r="O48" s="505"/>
      <c r="P48" s="231"/>
    </row>
    <row r="49" spans="1:16" ht="315" x14ac:dyDescent="0.25">
      <c r="A49" s="89"/>
      <c r="B49" s="534">
        <v>1</v>
      </c>
      <c r="C49" s="535" t="s">
        <v>136</v>
      </c>
      <c r="D49" s="536"/>
      <c r="E49" s="537"/>
      <c r="F49" s="537"/>
      <c r="G49" s="501"/>
      <c r="H49" s="538" t="s">
        <v>28</v>
      </c>
      <c r="I49" s="539">
        <v>120</v>
      </c>
      <c r="J49" s="540"/>
      <c r="K49" s="488"/>
      <c r="L49" s="388"/>
      <c r="M49" s="541"/>
      <c r="N49" s="542"/>
      <c r="O49" s="543"/>
      <c r="P49" s="230"/>
    </row>
    <row r="50" spans="1:16" ht="143.25" x14ac:dyDescent="0.35">
      <c r="A50" s="544"/>
      <c r="B50" s="545">
        <v>2</v>
      </c>
      <c r="C50" s="546" t="s">
        <v>48</v>
      </c>
      <c r="D50" s="547"/>
      <c r="E50" s="94"/>
      <c r="F50" s="95"/>
      <c r="G50" s="96"/>
      <c r="H50" s="548" t="s">
        <v>28</v>
      </c>
      <c r="I50" s="549">
        <v>500</v>
      </c>
      <c r="J50" s="540"/>
      <c r="K50" s="550"/>
      <c r="L50" s="551"/>
      <c r="M50" s="541"/>
      <c r="N50" s="542"/>
      <c r="O50" s="552"/>
    </row>
    <row r="51" spans="1:16" ht="48.75" x14ac:dyDescent="0.35">
      <c r="A51" s="544"/>
      <c r="B51" s="545">
        <v>3</v>
      </c>
      <c r="C51" s="546" t="s">
        <v>49</v>
      </c>
      <c r="D51" s="547"/>
      <c r="E51" s="94"/>
      <c r="F51" s="95"/>
      <c r="G51" s="96"/>
      <c r="H51" s="548" t="s">
        <v>28</v>
      </c>
      <c r="I51" s="549">
        <v>200</v>
      </c>
      <c r="J51" s="553"/>
      <c r="K51" s="550"/>
      <c r="L51" s="551"/>
      <c r="M51" s="541"/>
      <c r="N51" s="542"/>
      <c r="O51" s="552"/>
    </row>
    <row r="52" spans="1:16" ht="19.5" customHeight="1" x14ac:dyDescent="0.25">
      <c r="A52" s="89"/>
      <c r="B52" s="534">
        <v>4</v>
      </c>
      <c r="C52" s="535" t="s">
        <v>50</v>
      </c>
      <c r="D52" s="536"/>
      <c r="E52" s="537"/>
      <c r="F52" s="537"/>
      <c r="G52" s="501"/>
      <c r="H52" s="538" t="s">
        <v>28</v>
      </c>
      <c r="I52" s="539">
        <v>30</v>
      </c>
      <c r="J52" s="540"/>
      <c r="K52" s="550"/>
      <c r="L52" s="551"/>
      <c r="M52" s="541"/>
      <c r="N52" s="542"/>
      <c r="O52" s="554"/>
      <c r="P52" s="230"/>
    </row>
    <row r="53" spans="1:16" ht="19.5" customHeight="1" x14ac:dyDescent="0.25">
      <c r="A53" s="89"/>
      <c r="B53" s="534">
        <v>5</v>
      </c>
      <c r="C53" s="535" t="s">
        <v>51</v>
      </c>
      <c r="D53" s="555"/>
      <c r="E53" s="537"/>
      <c r="F53" s="537"/>
      <c r="G53" s="501"/>
      <c r="H53" s="556" t="s">
        <v>28</v>
      </c>
      <c r="I53" s="539">
        <v>70</v>
      </c>
      <c r="J53" s="540"/>
      <c r="K53" s="550"/>
      <c r="L53" s="551"/>
      <c r="M53" s="541"/>
      <c r="N53" s="542"/>
      <c r="O53" s="554"/>
      <c r="P53" s="230"/>
    </row>
    <row r="54" spans="1:16" ht="46.5" customHeight="1" x14ac:dyDescent="0.25">
      <c r="A54" s="89"/>
      <c r="B54" s="534">
        <v>6</v>
      </c>
      <c r="C54" s="535" t="s">
        <v>109</v>
      </c>
      <c r="D54" s="555"/>
      <c r="E54" s="537"/>
      <c r="F54" s="537"/>
      <c r="G54" s="501"/>
      <c r="H54" s="556" t="s">
        <v>28</v>
      </c>
      <c r="I54" s="539">
        <v>100</v>
      </c>
      <c r="J54" s="553"/>
      <c r="K54" s="550"/>
      <c r="L54" s="551"/>
      <c r="M54" s="541"/>
      <c r="N54" s="542"/>
      <c r="O54" s="554"/>
      <c r="P54" s="230"/>
    </row>
    <row r="55" spans="1:16" ht="46.5" customHeight="1" x14ac:dyDescent="0.25">
      <c r="A55" s="89"/>
      <c r="B55" s="534">
        <v>7</v>
      </c>
      <c r="C55" s="383" t="s">
        <v>173</v>
      </c>
      <c r="D55" s="555"/>
      <c r="E55" s="537"/>
      <c r="F55" s="537"/>
      <c r="G55" s="501"/>
      <c r="H55" s="556" t="s">
        <v>28</v>
      </c>
      <c r="I55" s="410">
        <v>72</v>
      </c>
      <c r="J55" s="550"/>
      <c r="K55" s="550"/>
      <c r="L55" s="557"/>
      <c r="M55" s="541"/>
      <c r="N55" s="542"/>
      <c r="O55" s="554"/>
      <c r="P55" s="230"/>
    </row>
    <row r="56" spans="1:16" ht="19.5" customHeight="1" x14ac:dyDescent="0.25">
      <c r="A56" s="89"/>
      <c r="B56" s="90"/>
      <c r="C56" s="68" t="s">
        <v>37</v>
      </c>
      <c r="D56" s="69">
        <v>705610.2</v>
      </c>
      <c r="E56" s="68"/>
      <c r="F56" s="68"/>
      <c r="G56" s="41"/>
      <c r="H56" s="443"/>
      <c r="I56" s="411"/>
      <c r="J56" s="91"/>
      <c r="K56" s="91"/>
      <c r="L56" s="91"/>
      <c r="M56" s="322">
        <f>SUM(M49:M55)</f>
        <v>0</v>
      </c>
      <c r="N56" s="310">
        <f>SUM(N49:N55)</f>
        <v>0</v>
      </c>
      <c r="O56" s="100"/>
      <c r="P56" s="3"/>
    </row>
    <row r="57" spans="1:16" x14ac:dyDescent="0.25">
      <c r="A57" s="36">
        <v>6</v>
      </c>
      <c r="B57" s="79"/>
      <c r="C57" s="103" t="s">
        <v>146</v>
      </c>
      <c r="D57" s="104"/>
      <c r="E57" s="105"/>
      <c r="F57" s="105"/>
      <c r="G57" s="41"/>
      <c r="H57" s="444"/>
      <c r="I57" s="403"/>
      <c r="J57" s="263"/>
      <c r="K57" s="106"/>
      <c r="L57" s="106"/>
      <c r="M57" s="323"/>
      <c r="N57" s="324"/>
      <c r="O57" s="107"/>
      <c r="P57" s="3"/>
    </row>
    <row r="58" spans="1:16" s="53" customFormat="1" ht="17.25" customHeight="1" x14ac:dyDescent="0.25">
      <c r="A58" s="46"/>
      <c r="B58" s="37"/>
      <c r="C58" s="47" t="s">
        <v>26</v>
      </c>
      <c r="D58" s="39"/>
      <c r="E58" s="40"/>
      <c r="F58" s="40"/>
      <c r="G58" s="45"/>
      <c r="H58" s="438"/>
      <c r="I58" s="408"/>
      <c r="J58" s="120"/>
      <c r="K58" s="49"/>
      <c r="L58" s="49"/>
      <c r="M58" s="313"/>
      <c r="N58" s="314"/>
      <c r="O58" s="45"/>
      <c r="P58" s="52"/>
    </row>
    <row r="59" spans="1:16" ht="76.5" x14ac:dyDescent="0.25">
      <c r="A59" s="108"/>
      <c r="B59" s="109" t="s">
        <v>52</v>
      </c>
      <c r="C59" s="110" t="s">
        <v>111</v>
      </c>
      <c r="D59" s="111"/>
      <c r="E59" s="112"/>
      <c r="F59" s="112"/>
      <c r="G59" s="41"/>
      <c r="H59" s="442" t="s">
        <v>28</v>
      </c>
      <c r="I59" s="413">
        <v>10</v>
      </c>
      <c r="J59" s="481"/>
      <c r="K59" s="58"/>
      <c r="L59" s="249"/>
      <c r="M59" s="315"/>
      <c r="N59" s="316"/>
      <c r="O59" s="45"/>
      <c r="P59" s="3"/>
    </row>
    <row r="60" spans="1:16" ht="38.25" x14ac:dyDescent="0.25">
      <c r="A60" s="108"/>
      <c r="B60" s="109" t="s">
        <v>53</v>
      </c>
      <c r="C60" s="111" t="s">
        <v>110</v>
      </c>
      <c r="D60" s="111"/>
      <c r="E60" s="115"/>
      <c r="F60" s="115"/>
      <c r="G60" s="41"/>
      <c r="H60" s="442" t="s">
        <v>28</v>
      </c>
      <c r="I60" s="410">
        <v>40</v>
      </c>
      <c r="J60" s="481"/>
      <c r="K60" s="58"/>
      <c r="L60" s="249"/>
      <c r="M60" s="315"/>
      <c r="N60" s="316"/>
      <c r="O60" s="45"/>
      <c r="P60" s="3"/>
    </row>
    <row r="61" spans="1:16" x14ac:dyDescent="0.25">
      <c r="A61" s="108"/>
      <c r="B61" s="116"/>
      <c r="C61" s="68" t="s">
        <v>37</v>
      </c>
      <c r="D61" s="69">
        <v>550000</v>
      </c>
      <c r="E61" s="68"/>
      <c r="F61" s="68"/>
      <c r="G61" s="41"/>
      <c r="H61" s="445"/>
      <c r="I61" s="409"/>
      <c r="J61" s="481"/>
      <c r="K61" s="113"/>
      <c r="L61" s="114"/>
      <c r="M61" s="307">
        <f>SUM(M59:M60)</f>
        <v>0</v>
      </c>
      <c r="N61" s="308">
        <f>SUM(N59:N60)</f>
        <v>0</v>
      </c>
      <c r="O61" s="45"/>
      <c r="P61" s="3"/>
    </row>
    <row r="62" spans="1:16" x14ac:dyDescent="0.25">
      <c r="A62" s="36">
        <v>7</v>
      </c>
      <c r="B62" s="117"/>
      <c r="C62" s="118" t="s">
        <v>54</v>
      </c>
      <c r="D62" s="384"/>
      <c r="E62" s="385"/>
      <c r="F62" s="119"/>
      <c r="G62" s="41"/>
      <c r="H62" s="446"/>
      <c r="I62" s="408"/>
      <c r="J62" s="120"/>
      <c r="K62" s="120"/>
      <c r="L62" s="120"/>
      <c r="M62" s="313"/>
      <c r="N62" s="314"/>
      <c r="O62" s="45"/>
      <c r="P62" s="3"/>
    </row>
    <row r="63" spans="1:16" s="53" customFormat="1" ht="17.25" customHeight="1" x14ac:dyDescent="0.25">
      <c r="A63" s="46"/>
      <c r="B63" s="37"/>
      <c r="C63" s="47" t="s">
        <v>26</v>
      </c>
      <c r="D63" s="39"/>
      <c r="E63" s="40"/>
      <c r="F63" s="40"/>
      <c r="G63" s="45"/>
      <c r="H63" s="438"/>
      <c r="I63" s="408"/>
      <c r="J63" s="120"/>
      <c r="K63" s="49"/>
      <c r="L63" s="49"/>
      <c r="M63" s="313"/>
      <c r="N63" s="314"/>
      <c r="O63" s="45"/>
      <c r="P63" s="52"/>
    </row>
    <row r="64" spans="1:16" s="391" customFormat="1" x14ac:dyDescent="0.25">
      <c r="A64" s="125"/>
      <c r="B64" s="386">
        <v>1</v>
      </c>
      <c r="C64" s="387" t="s">
        <v>55</v>
      </c>
      <c r="D64" s="127"/>
      <c r="E64" s="387"/>
      <c r="F64" s="387"/>
      <c r="G64" s="127"/>
      <c r="H64" s="447" t="s">
        <v>28</v>
      </c>
      <c r="I64" s="404">
        <v>5</v>
      </c>
      <c r="J64" s="525"/>
      <c r="K64" s="292"/>
      <c r="L64" s="388"/>
      <c r="M64" s="317"/>
      <c r="N64" s="389"/>
      <c r="O64" s="127"/>
      <c r="P64" s="390"/>
    </row>
    <row r="65" spans="1:16" s="122" customFormat="1" x14ac:dyDescent="0.25">
      <c r="A65" s="74"/>
      <c r="B65" s="87"/>
      <c r="C65" s="68" t="s">
        <v>37</v>
      </c>
      <c r="D65" s="69">
        <v>890000</v>
      </c>
      <c r="E65" s="68"/>
      <c r="F65" s="68"/>
      <c r="G65" s="41"/>
      <c r="H65" s="448"/>
      <c r="I65" s="403"/>
      <c r="J65" s="481"/>
      <c r="K65" s="83"/>
      <c r="L65" s="42"/>
      <c r="M65" s="349">
        <f>SUM(M64)</f>
        <v>0</v>
      </c>
      <c r="N65" s="350">
        <f>SUM(N64)</f>
        <v>0</v>
      </c>
      <c r="O65" s="45"/>
      <c r="P65" s="121"/>
    </row>
    <row r="66" spans="1:16" ht="37.5" x14ac:dyDescent="0.3">
      <c r="A66" s="36">
        <v>8</v>
      </c>
      <c r="B66" s="124"/>
      <c r="C66" s="558" t="s">
        <v>56</v>
      </c>
      <c r="D66" s="73"/>
      <c r="E66" s="105"/>
      <c r="F66" s="105"/>
      <c r="G66" s="41"/>
      <c r="H66" s="444"/>
      <c r="I66" s="403"/>
      <c r="J66" s="263"/>
      <c r="K66" s="106"/>
      <c r="L66" s="106"/>
      <c r="M66" s="323"/>
      <c r="N66" s="324"/>
      <c r="O66" s="45"/>
      <c r="P66" s="3"/>
    </row>
    <row r="67" spans="1:16" s="53" customFormat="1" ht="17.25" customHeight="1" x14ac:dyDescent="0.25">
      <c r="A67" s="46"/>
      <c r="B67" s="37"/>
      <c r="C67" s="47" t="s">
        <v>26</v>
      </c>
      <c r="D67" s="39"/>
      <c r="E67" s="40"/>
      <c r="F67" s="40"/>
      <c r="G67" s="45"/>
      <c r="H67" s="438"/>
      <c r="I67" s="408"/>
      <c r="J67" s="120"/>
      <c r="K67" s="49"/>
      <c r="L67" s="49"/>
      <c r="M67" s="313"/>
      <c r="N67" s="314"/>
      <c r="O67" s="45"/>
      <c r="P67" s="52"/>
    </row>
    <row r="68" spans="1:16" ht="90" customHeight="1" x14ac:dyDescent="0.25">
      <c r="A68" s="108"/>
      <c r="B68" s="109" t="s">
        <v>52</v>
      </c>
      <c r="C68" s="559" t="s">
        <v>57</v>
      </c>
      <c r="D68" s="111"/>
      <c r="E68" s="112"/>
      <c r="F68" s="112"/>
      <c r="G68" s="41"/>
      <c r="H68" s="442" t="s">
        <v>28</v>
      </c>
      <c r="I68" s="413">
        <v>10</v>
      </c>
      <c r="J68" s="560"/>
      <c r="K68" s="58"/>
      <c r="L68" s="249"/>
      <c r="M68" s="315"/>
      <c r="N68" s="316"/>
      <c r="O68" s="45"/>
      <c r="P68" s="3"/>
    </row>
    <row r="69" spans="1:16" ht="67.5" customHeight="1" x14ac:dyDescent="0.25">
      <c r="A69" s="108"/>
      <c r="B69" s="109" t="s">
        <v>53</v>
      </c>
      <c r="C69" s="559" t="s">
        <v>58</v>
      </c>
      <c r="D69" s="111"/>
      <c r="E69" s="115"/>
      <c r="F69" s="115"/>
      <c r="G69" s="41"/>
      <c r="H69" s="442" t="s">
        <v>28</v>
      </c>
      <c r="I69" s="409">
        <v>40</v>
      </c>
      <c r="J69" s="560"/>
      <c r="K69" s="58"/>
      <c r="L69" s="249"/>
      <c r="M69" s="315"/>
      <c r="N69" s="316"/>
      <c r="O69" s="45"/>
      <c r="P69" s="3"/>
    </row>
    <row r="70" spans="1:16" s="129" customFormat="1" ht="67.5" customHeight="1" x14ac:dyDescent="0.25">
      <c r="A70" s="379"/>
      <c r="B70" s="380">
        <v>3</v>
      </c>
      <c r="C70" s="561" t="s">
        <v>221</v>
      </c>
      <c r="D70" s="381"/>
      <c r="E70" s="381"/>
      <c r="F70" s="381"/>
      <c r="G70" s="127"/>
      <c r="H70" s="449" t="s">
        <v>28</v>
      </c>
      <c r="I70" s="410">
        <v>20</v>
      </c>
      <c r="J70" s="562"/>
      <c r="K70" s="292"/>
      <c r="L70" s="249"/>
      <c r="M70" s="317"/>
      <c r="N70" s="318"/>
      <c r="O70" s="127"/>
      <c r="P70" s="128"/>
    </row>
    <row r="71" spans="1:16" x14ac:dyDescent="0.25">
      <c r="A71" s="108"/>
      <c r="B71" s="109"/>
      <c r="C71" s="68" t="s">
        <v>37</v>
      </c>
      <c r="D71" s="69">
        <v>589800</v>
      </c>
      <c r="E71" s="68"/>
      <c r="F71" s="68"/>
      <c r="G71" s="41"/>
      <c r="H71" s="445"/>
      <c r="I71" s="409"/>
      <c r="J71" s="481"/>
      <c r="K71" s="113"/>
      <c r="L71" s="114"/>
      <c r="M71" s="307">
        <f>SUM(M68:M70)</f>
        <v>0</v>
      </c>
      <c r="N71" s="308">
        <f>SUM(N68:N70)</f>
        <v>0</v>
      </c>
      <c r="O71" s="45"/>
      <c r="P71" s="3"/>
    </row>
    <row r="72" spans="1:16" s="122" customFormat="1" ht="37.5" customHeight="1" x14ac:dyDescent="0.25">
      <c r="A72" s="392">
        <v>9</v>
      </c>
      <c r="B72" s="130" t="s">
        <v>59</v>
      </c>
      <c r="C72" s="834" t="s">
        <v>60</v>
      </c>
      <c r="D72" s="834"/>
      <c r="E72" s="131"/>
      <c r="F72" s="132"/>
      <c r="G72" s="132"/>
      <c r="H72" s="450"/>
      <c r="I72" s="414"/>
      <c r="J72" s="250"/>
      <c r="K72" s="133"/>
      <c r="L72" s="134"/>
      <c r="M72" s="353"/>
      <c r="N72" s="353"/>
      <c r="O72" s="45"/>
      <c r="P72" s="121"/>
    </row>
    <row r="73" spans="1:16" ht="15.75" customHeight="1" x14ac:dyDescent="0.25">
      <c r="A73" s="819"/>
      <c r="B73" s="820" t="s">
        <v>26</v>
      </c>
      <c r="C73" s="820"/>
      <c r="D73" s="135"/>
      <c r="E73" s="135"/>
      <c r="F73" s="135"/>
      <c r="G73" s="135"/>
      <c r="H73" s="451"/>
      <c r="I73" s="415"/>
      <c r="J73" s="481"/>
      <c r="K73" s="158"/>
      <c r="L73" s="134"/>
      <c r="M73" s="353"/>
      <c r="N73" s="353"/>
      <c r="O73" s="45"/>
      <c r="P73" s="3"/>
    </row>
    <row r="74" spans="1:16" ht="76.5" x14ac:dyDescent="0.25">
      <c r="A74" s="819"/>
      <c r="B74" s="90">
        <v>1</v>
      </c>
      <c r="C74" s="277" t="s">
        <v>61</v>
      </c>
      <c r="D74" s="137"/>
      <c r="E74" s="138"/>
      <c r="F74" s="138"/>
      <c r="G74" s="139"/>
      <c r="H74" s="452" t="s">
        <v>62</v>
      </c>
      <c r="I74" s="416">
        <v>3</v>
      </c>
      <c r="J74" s="120"/>
      <c r="K74" s="278"/>
      <c r="L74" s="279"/>
      <c r="M74" s="356"/>
      <c r="N74" s="357"/>
      <c r="O74" s="45"/>
      <c r="P74" s="3"/>
    </row>
    <row r="75" spans="1:16" ht="28.5" x14ac:dyDescent="0.25">
      <c r="A75" s="819"/>
      <c r="B75" s="90">
        <v>2</v>
      </c>
      <c r="C75" s="277" t="s">
        <v>63</v>
      </c>
      <c r="D75" s="137"/>
      <c r="E75" s="142"/>
      <c r="F75" s="143"/>
      <c r="G75" s="139"/>
      <c r="H75" s="452" t="s">
        <v>62</v>
      </c>
      <c r="I75" s="416">
        <v>5</v>
      </c>
      <c r="J75" s="120"/>
      <c r="K75" s="278"/>
      <c r="L75" s="279"/>
      <c r="M75" s="356"/>
      <c r="N75" s="357"/>
      <c r="O75" s="45"/>
    </row>
    <row r="76" spans="1:16" ht="28.5" x14ac:dyDescent="0.25">
      <c r="A76" s="819"/>
      <c r="B76" s="90">
        <v>3</v>
      </c>
      <c r="C76" s="277" t="s">
        <v>64</v>
      </c>
      <c r="D76" s="137"/>
      <c r="E76" s="142"/>
      <c r="F76" s="143"/>
      <c r="G76" s="139"/>
      <c r="H76" s="452" t="s">
        <v>62</v>
      </c>
      <c r="I76" s="416">
        <v>5</v>
      </c>
      <c r="J76" s="120"/>
      <c r="K76" s="278"/>
      <c r="L76" s="279"/>
      <c r="M76" s="356"/>
      <c r="N76" s="357"/>
      <c r="O76" s="45"/>
    </row>
    <row r="77" spans="1:16" ht="28.5" x14ac:dyDescent="0.25">
      <c r="A77" s="819"/>
      <c r="B77" s="90">
        <v>4</v>
      </c>
      <c r="C77" s="151" t="s">
        <v>65</v>
      </c>
      <c r="D77" s="137"/>
      <c r="E77" s="142"/>
      <c r="F77" s="143"/>
      <c r="G77" s="139"/>
      <c r="H77" s="452" t="s">
        <v>62</v>
      </c>
      <c r="I77" s="416">
        <v>5</v>
      </c>
      <c r="J77" s="120"/>
      <c r="K77" s="278"/>
      <c r="L77" s="279"/>
      <c r="M77" s="356"/>
      <c r="N77" s="357"/>
      <c r="O77" s="45"/>
    </row>
    <row r="78" spans="1:16" ht="28.5" x14ac:dyDescent="0.25">
      <c r="A78" s="819"/>
      <c r="B78" s="90">
        <v>5</v>
      </c>
      <c r="C78" s="151" t="s">
        <v>66</v>
      </c>
      <c r="D78" s="137"/>
      <c r="E78" s="142"/>
      <c r="F78" s="143"/>
      <c r="G78" s="139"/>
      <c r="H78" s="452" t="s">
        <v>62</v>
      </c>
      <c r="I78" s="416">
        <v>5</v>
      </c>
      <c r="J78" s="120"/>
      <c r="K78" s="278"/>
      <c r="L78" s="279"/>
      <c r="M78" s="356"/>
      <c r="N78" s="357"/>
      <c r="O78" s="45"/>
    </row>
    <row r="79" spans="1:16" s="144" customFormat="1" ht="28.5" x14ac:dyDescent="0.25">
      <c r="A79" s="819"/>
      <c r="B79" s="287">
        <v>6</v>
      </c>
      <c r="C79" s="288" t="s">
        <v>149</v>
      </c>
      <c r="D79" s="280"/>
      <c r="E79" s="281"/>
      <c r="F79" s="282"/>
      <c r="G79" s="283"/>
      <c r="H79" s="452" t="s">
        <v>62</v>
      </c>
      <c r="I79" s="416">
        <v>5</v>
      </c>
      <c r="J79" s="525"/>
      <c r="K79" s="278"/>
      <c r="L79" s="279"/>
      <c r="M79" s="356"/>
      <c r="N79" s="357"/>
      <c r="O79" s="45"/>
    </row>
    <row r="80" spans="1:16" ht="15.75" x14ac:dyDescent="0.25">
      <c r="A80" s="819"/>
      <c r="B80" s="141"/>
      <c r="C80" s="345" t="s">
        <v>37</v>
      </c>
      <c r="D80" s="469">
        <v>1839000</v>
      </c>
      <c r="E80" s="145"/>
      <c r="F80" s="145"/>
      <c r="G80" s="145"/>
      <c r="H80" s="453"/>
      <c r="I80" s="417"/>
      <c r="J80" s="250"/>
      <c r="K80" s="133"/>
      <c r="L80" s="140"/>
      <c r="M80" s="309">
        <f>SUM(M74:M79)</f>
        <v>0</v>
      </c>
      <c r="N80" s="325">
        <f>SUM(N74:N79)</f>
        <v>0</v>
      </c>
      <c r="O80" s="45"/>
    </row>
    <row r="81" spans="1:16" ht="23.25" customHeight="1" x14ac:dyDescent="0.25">
      <c r="A81" s="146">
        <v>10</v>
      </c>
      <c r="B81" s="147"/>
      <c r="C81" s="822" t="s">
        <v>137</v>
      </c>
      <c r="D81" s="822"/>
      <c r="E81" s="132"/>
      <c r="F81" s="132"/>
      <c r="G81" s="132"/>
      <c r="H81" s="450"/>
      <c r="I81" s="415"/>
      <c r="J81" s="265"/>
      <c r="K81" s="273"/>
      <c r="L81" s="140"/>
      <c r="M81" s="354"/>
      <c r="N81" s="354"/>
      <c r="O81" s="140"/>
    </row>
    <row r="82" spans="1:16" s="53" customFormat="1" ht="17.25" customHeight="1" x14ac:dyDescent="0.25">
      <c r="A82" s="46"/>
      <c r="B82" s="37"/>
      <c r="C82" s="47" t="s">
        <v>26</v>
      </c>
      <c r="D82" s="39"/>
      <c r="E82" s="40"/>
      <c r="F82" s="40"/>
      <c r="G82" s="45"/>
      <c r="H82" s="438"/>
      <c r="I82" s="408"/>
      <c r="J82" s="120"/>
      <c r="K82" s="49"/>
      <c r="L82" s="140"/>
      <c r="M82" s="354"/>
      <c r="N82" s="354"/>
      <c r="O82" s="140"/>
      <c r="P82" s="52"/>
    </row>
    <row r="83" spans="1:16" s="152" customFormat="1" ht="102" x14ac:dyDescent="0.35">
      <c r="A83" s="563"/>
      <c r="B83" s="150">
        <v>2</v>
      </c>
      <c r="C83" s="151" t="s">
        <v>67</v>
      </c>
      <c r="D83" s="135"/>
      <c r="E83" s="135"/>
      <c r="F83" s="135"/>
      <c r="G83" s="135"/>
      <c r="H83" s="564" t="s">
        <v>62</v>
      </c>
      <c r="I83" s="415">
        <v>40</v>
      </c>
      <c r="J83" s="565"/>
      <c r="K83" s="273"/>
      <c r="L83" s="149"/>
      <c r="M83" s="566"/>
      <c r="N83" s="566"/>
      <c r="O83" s="273"/>
    </row>
    <row r="84" spans="1:16" x14ac:dyDescent="0.35">
      <c r="A84" s="563"/>
      <c r="B84" s="567"/>
      <c r="C84" s="345" t="s">
        <v>37</v>
      </c>
      <c r="D84" s="568">
        <v>27200</v>
      </c>
      <c r="E84" s="96"/>
      <c r="F84" s="96"/>
      <c r="G84" s="569"/>
      <c r="H84" s="570"/>
      <c r="I84" s="571"/>
      <c r="J84" s="265"/>
      <c r="K84" s="572"/>
      <c r="L84" s="273"/>
      <c r="M84" s="309">
        <f>SUM(M83)</f>
        <v>0</v>
      </c>
      <c r="N84" s="325">
        <f>SUM(N83)</f>
        <v>0</v>
      </c>
      <c r="O84" s="273"/>
    </row>
    <row r="85" spans="1:16" ht="23.25" customHeight="1" x14ac:dyDescent="0.25">
      <c r="A85" s="146">
        <v>11</v>
      </c>
      <c r="B85" s="147"/>
      <c r="C85" s="822" t="s">
        <v>68</v>
      </c>
      <c r="D85" s="822"/>
      <c r="E85" s="132"/>
      <c r="F85" s="132"/>
      <c r="G85" s="132"/>
      <c r="H85" s="450"/>
      <c r="I85" s="415"/>
      <c r="J85" s="265"/>
      <c r="K85" s="273"/>
      <c r="L85" s="273"/>
      <c r="M85" s="355"/>
      <c r="N85" s="355"/>
      <c r="O85" s="273"/>
    </row>
    <row r="86" spans="1:16" ht="15.75" x14ac:dyDescent="0.25">
      <c r="A86" s="823"/>
      <c r="B86" s="150"/>
      <c r="C86" s="47" t="s">
        <v>26</v>
      </c>
      <c r="D86" s="81"/>
      <c r="E86" s="85"/>
      <c r="F86" s="81"/>
      <c r="G86" s="81"/>
      <c r="H86" s="530"/>
      <c r="I86" s="415"/>
      <c r="J86" s="265"/>
      <c r="K86" s="273"/>
      <c r="L86" s="273"/>
      <c r="M86" s="355"/>
      <c r="N86" s="355"/>
      <c r="O86" s="273"/>
    </row>
    <row r="87" spans="1:16" s="159" customFormat="1" ht="60" customHeight="1" x14ac:dyDescent="0.2">
      <c r="A87" s="823"/>
      <c r="B87" s="155">
        <v>1</v>
      </c>
      <c r="C87" s="156" t="s">
        <v>69</v>
      </c>
      <c r="D87" s="120"/>
      <c r="E87" s="157"/>
      <c r="F87" s="157"/>
      <c r="G87" s="157"/>
      <c r="H87" s="455" t="s">
        <v>28</v>
      </c>
      <c r="I87" s="419">
        <v>400</v>
      </c>
      <c r="J87" s="481"/>
      <c r="K87" s="158"/>
      <c r="L87" s="252"/>
      <c r="M87" s="356"/>
      <c r="N87" s="357"/>
      <c r="O87" s="136"/>
    </row>
    <row r="88" spans="1:16" s="159" customFormat="1" ht="63.75" x14ac:dyDescent="0.2">
      <c r="A88" s="823"/>
      <c r="B88" s="155">
        <v>2</v>
      </c>
      <c r="C88" s="160" t="s">
        <v>70</v>
      </c>
      <c r="D88" s="120"/>
      <c r="E88" s="157"/>
      <c r="F88" s="157"/>
      <c r="G88" s="157"/>
      <c r="H88" s="455" t="s">
        <v>28</v>
      </c>
      <c r="I88" s="419">
        <v>300</v>
      </c>
      <c r="J88" s="120"/>
      <c r="K88" s="158"/>
      <c r="L88" s="252"/>
      <c r="M88" s="356"/>
      <c r="N88" s="357"/>
      <c r="O88" s="136"/>
    </row>
    <row r="89" spans="1:16" ht="15.75" x14ac:dyDescent="0.25">
      <c r="A89" s="823"/>
      <c r="B89" s="150"/>
      <c r="C89" s="345" t="s">
        <v>37</v>
      </c>
      <c r="D89" s="153">
        <v>206000</v>
      </c>
      <c r="E89" s="154"/>
      <c r="F89" s="153"/>
      <c r="G89" s="153"/>
      <c r="H89" s="573"/>
      <c r="I89" s="415"/>
      <c r="J89" s="265"/>
      <c r="K89" s="273"/>
      <c r="L89" s="149"/>
      <c r="M89" s="309">
        <f>SUM(M87:M88)</f>
        <v>0</v>
      </c>
      <c r="N89" s="325">
        <f>SUM(N87:N88)</f>
        <v>0</v>
      </c>
      <c r="O89" s="96"/>
    </row>
    <row r="90" spans="1:16" s="129" customFormat="1" ht="36.75" customHeight="1" x14ac:dyDescent="0.25">
      <c r="A90" s="346">
        <v>12</v>
      </c>
      <c r="B90" s="334" t="s">
        <v>59</v>
      </c>
      <c r="C90" s="824" t="s">
        <v>71</v>
      </c>
      <c r="D90" s="824"/>
      <c r="E90" s="335"/>
      <c r="F90" s="335"/>
      <c r="G90" s="335"/>
      <c r="H90" s="456"/>
      <c r="I90" s="419"/>
      <c r="J90" s="525"/>
      <c r="K90" s="336"/>
      <c r="L90" s="337"/>
      <c r="M90" s="358"/>
      <c r="N90" s="330"/>
      <c r="O90" s="338"/>
    </row>
    <row r="91" spans="1:16" s="129" customFormat="1" ht="15.75" customHeight="1" x14ac:dyDescent="0.25">
      <c r="A91" s="825" t="s">
        <v>72</v>
      </c>
      <c r="B91" s="825"/>
      <c r="C91" s="339" t="s">
        <v>73</v>
      </c>
      <c r="D91" s="340"/>
      <c r="E91" s="335"/>
      <c r="F91" s="335"/>
      <c r="G91" s="335"/>
      <c r="H91" s="456"/>
      <c r="I91" s="419"/>
      <c r="J91" s="525"/>
      <c r="K91" s="336"/>
      <c r="L91" s="337"/>
      <c r="M91" s="358"/>
      <c r="N91" s="330"/>
      <c r="O91" s="338"/>
    </row>
    <row r="92" spans="1:16" s="129" customFormat="1" ht="63.75" x14ac:dyDescent="0.25">
      <c r="A92" s="341"/>
      <c r="B92" s="341">
        <v>1</v>
      </c>
      <c r="C92" s="160" t="s">
        <v>74</v>
      </c>
      <c r="D92" s="342"/>
      <c r="E92" s="335"/>
      <c r="F92" s="335"/>
      <c r="G92" s="335"/>
      <c r="H92" s="457" t="s">
        <v>28</v>
      </c>
      <c r="I92" s="419">
        <v>50</v>
      </c>
      <c r="J92" s="525"/>
      <c r="K92" s="336"/>
      <c r="L92" s="343"/>
      <c r="M92" s="358"/>
      <c r="N92" s="330"/>
      <c r="O92" s="338"/>
    </row>
    <row r="93" spans="1:16" s="129" customFormat="1" ht="63.75" x14ac:dyDescent="0.25">
      <c r="A93" s="341"/>
      <c r="B93" s="341">
        <v>2</v>
      </c>
      <c r="C93" s="160" t="s">
        <v>75</v>
      </c>
      <c r="D93" s="342"/>
      <c r="E93" s="335"/>
      <c r="F93" s="335"/>
      <c r="G93" s="335"/>
      <c r="H93" s="457" t="s">
        <v>28</v>
      </c>
      <c r="I93" s="419">
        <v>50</v>
      </c>
      <c r="J93" s="525"/>
      <c r="K93" s="336"/>
      <c r="L93" s="343"/>
      <c r="M93" s="358"/>
      <c r="N93" s="330"/>
      <c r="O93" s="338"/>
    </row>
    <row r="94" spans="1:16" s="129" customFormat="1" ht="15.75" x14ac:dyDescent="0.25">
      <c r="A94" s="344"/>
      <c r="B94" s="344"/>
      <c r="C94" s="345" t="s">
        <v>37</v>
      </c>
      <c r="D94" s="229">
        <v>61080</v>
      </c>
      <c r="E94" s="335"/>
      <c r="F94" s="335"/>
      <c r="G94" s="335"/>
      <c r="H94" s="457"/>
      <c r="I94" s="419"/>
      <c r="J94" s="525"/>
      <c r="K94" s="336"/>
      <c r="L94" s="343"/>
      <c r="M94" s="377">
        <f>SUM(M92:M93)</f>
        <v>0</v>
      </c>
      <c r="N94" s="378">
        <f>SUM(N92:N93)</f>
        <v>0</v>
      </c>
      <c r="O94" s="338"/>
    </row>
    <row r="95" spans="1:16" s="129" customFormat="1" ht="42" customHeight="1" x14ac:dyDescent="0.25">
      <c r="A95" s="346">
        <v>13</v>
      </c>
      <c r="B95" s="334" t="s">
        <v>59</v>
      </c>
      <c r="C95" s="824" t="s">
        <v>76</v>
      </c>
      <c r="D95" s="824"/>
      <c r="E95" s="335"/>
      <c r="F95" s="335"/>
      <c r="G95" s="335"/>
      <c r="H95" s="457"/>
      <c r="I95" s="419"/>
      <c r="J95" s="525"/>
      <c r="K95" s="336"/>
      <c r="L95" s="343"/>
      <c r="M95" s="358"/>
      <c r="N95" s="330"/>
      <c r="O95" s="338"/>
    </row>
    <row r="96" spans="1:16" s="129" customFormat="1" ht="15.75" customHeight="1" x14ac:dyDescent="0.25">
      <c r="A96" s="825" t="s">
        <v>72</v>
      </c>
      <c r="B96" s="825"/>
      <c r="C96" s="339" t="s">
        <v>73</v>
      </c>
      <c r="D96" s="342"/>
      <c r="E96" s="335"/>
      <c r="F96" s="335"/>
      <c r="G96" s="335"/>
      <c r="H96" s="457"/>
      <c r="I96" s="419"/>
      <c r="J96" s="525"/>
      <c r="K96" s="336"/>
      <c r="L96" s="343"/>
      <c r="M96" s="358"/>
      <c r="N96" s="330"/>
      <c r="O96" s="338"/>
    </row>
    <row r="97" spans="1:15" s="129" customFormat="1" ht="63.75" x14ac:dyDescent="0.25">
      <c r="A97" s="341"/>
      <c r="B97" s="341">
        <v>1</v>
      </c>
      <c r="C97" s="160" t="s">
        <v>77</v>
      </c>
      <c r="D97" s="342"/>
      <c r="E97" s="335"/>
      <c r="F97" s="335"/>
      <c r="G97" s="335"/>
      <c r="H97" s="457" t="s">
        <v>28</v>
      </c>
      <c r="I97" s="419">
        <v>100</v>
      </c>
      <c r="J97" s="525"/>
      <c r="K97" s="336"/>
      <c r="L97" s="343"/>
      <c r="M97" s="358"/>
      <c r="N97" s="330"/>
      <c r="O97" s="338"/>
    </row>
    <row r="98" spans="1:15" ht="15.75" x14ac:dyDescent="0.25">
      <c r="A98" s="167"/>
      <c r="B98" s="167"/>
      <c r="C98" s="168" t="s">
        <v>37</v>
      </c>
      <c r="D98" s="169">
        <v>61080</v>
      </c>
      <c r="E98" s="157"/>
      <c r="F98" s="157"/>
      <c r="G98" s="157"/>
      <c r="H98" s="458"/>
      <c r="I98" s="420"/>
      <c r="J98" s="481"/>
      <c r="K98" s="158"/>
      <c r="L98" s="164"/>
      <c r="M98" s="309">
        <f>SUM(M97)</f>
        <v>0</v>
      </c>
      <c r="N98" s="325">
        <f>SUM(N97)</f>
        <v>0</v>
      </c>
      <c r="O98" s="136"/>
    </row>
    <row r="99" spans="1:15" ht="23.25" customHeight="1" x14ac:dyDescent="0.25">
      <c r="A99" s="162">
        <v>14</v>
      </c>
      <c r="B99" s="163" t="s">
        <v>59</v>
      </c>
      <c r="C99" s="826" t="s">
        <v>145</v>
      </c>
      <c r="D99" s="826"/>
      <c r="E99" s="157"/>
      <c r="F99" s="157"/>
      <c r="G99" s="157"/>
      <c r="H99" s="458"/>
      <c r="I99" s="420"/>
      <c r="J99" s="481"/>
      <c r="K99" s="158"/>
      <c r="L99" s="164"/>
      <c r="M99" s="356"/>
      <c r="N99" s="357"/>
      <c r="O99" s="136"/>
    </row>
    <row r="100" spans="1:15" ht="15.75" customHeight="1" x14ac:dyDescent="0.25">
      <c r="A100" s="827" t="s">
        <v>72</v>
      </c>
      <c r="B100" s="827"/>
      <c r="C100" s="165" t="s">
        <v>73</v>
      </c>
      <c r="D100" s="166"/>
      <c r="E100" s="157"/>
      <c r="F100" s="157"/>
      <c r="G100" s="157"/>
      <c r="H100" s="458"/>
      <c r="I100" s="420"/>
      <c r="J100" s="481"/>
      <c r="K100" s="158"/>
      <c r="L100" s="164"/>
      <c r="M100" s="356"/>
      <c r="N100" s="357"/>
      <c r="O100" s="136"/>
    </row>
    <row r="101" spans="1:15" ht="38.25" x14ac:dyDescent="0.25">
      <c r="A101" s="170"/>
      <c r="B101" s="155">
        <v>1</v>
      </c>
      <c r="C101" s="171" t="s">
        <v>78</v>
      </c>
      <c r="D101" s="120"/>
      <c r="E101" s="157"/>
      <c r="F101" s="157"/>
      <c r="G101" s="157"/>
      <c r="H101" s="459" t="s">
        <v>28</v>
      </c>
      <c r="I101" s="421">
        <v>400</v>
      </c>
      <c r="J101" s="513"/>
      <c r="K101" s="158"/>
      <c r="L101" s="251"/>
      <c r="M101" s="356"/>
      <c r="N101" s="357"/>
      <c r="O101" s="136"/>
    </row>
    <row r="102" spans="1:15" ht="15.75" x14ac:dyDescent="0.25">
      <c r="A102" s="167"/>
      <c r="B102" s="167"/>
      <c r="C102" s="168" t="s">
        <v>37</v>
      </c>
      <c r="D102" s="169">
        <v>94000</v>
      </c>
      <c r="E102" s="157"/>
      <c r="F102" s="157"/>
      <c r="G102" s="157"/>
      <c r="H102" s="458"/>
      <c r="I102" s="420"/>
      <c r="J102" s="481"/>
      <c r="K102" s="158"/>
      <c r="L102" s="164"/>
      <c r="M102" s="309">
        <f>SUM(M101)</f>
        <v>0</v>
      </c>
      <c r="N102" s="325">
        <f>SUM(N101)</f>
        <v>0</v>
      </c>
      <c r="O102" s="136"/>
    </row>
    <row r="103" spans="1:15" ht="23.25" customHeight="1" x14ac:dyDescent="0.25">
      <c r="A103" s="162">
        <v>15</v>
      </c>
      <c r="B103" s="163" t="s">
        <v>59</v>
      </c>
      <c r="C103" s="822" t="s">
        <v>79</v>
      </c>
      <c r="D103" s="822"/>
      <c r="E103" s="157"/>
      <c r="F103" s="157"/>
      <c r="G103" s="157"/>
      <c r="H103" s="458"/>
      <c r="I103" s="420"/>
      <c r="J103" s="481"/>
      <c r="K103" s="158"/>
      <c r="L103" s="164"/>
      <c r="M103" s="356"/>
      <c r="N103" s="357"/>
      <c r="O103" s="136"/>
    </row>
    <row r="104" spans="1:15" ht="15.75" customHeight="1" x14ac:dyDescent="0.25">
      <c r="A104" s="827" t="s">
        <v>72</v>
      </c>
      <c r="B104" s="827"/>
      <c r="C104" s="165" t="s">
        <v>73</v>
      </c>
      <c r="D104" s="166"/>
      <c r="E104" s="157"/>
      <c r="F104" s="157"/>
      <c r="G104" s="157"/>
      <c r="H104" s="458"/>
      <c r="I104" s="420"/>
      <c r="J104" s="481"/>
      <c r="K104" s="158"/>
      <c r="L104" s="164"/>
      <c r="M104" s="356"/>
      <c r="N104" s="357"/>
      <c r="O104" s="136"/>
    </row>
    <row r="105" spans="1:15" ht="51" x14ac:dyDescent="0.25">
      <c r="A105" s="155"/>
      <c r="B105" s="155">
        <v>1</v>
      </c>
      <c r="C105" s="170" t="s">
        <v>80</v>
      </c>
      <c r="D105" s="166"/>
      <c r="E105" s="157"/>
      <c r="F105" s="157"/>
      <c r="G105" s="157"/>
      <c r="H105" s="459" t="s">
        <v>28</v>
      </c>
      <c r="I105" s="421">
        <v>100</v>
      </c>
      <c r="J105" s="525"/>
      <c r="K105" s="158"/>
      <c r="L105" s="251"/>
      <c r="M105" s="356"/>
      <c r="N105" s="357"/>
      <c r="O105" s="136"/>
    </row>
    <row r="106" spans="1:15" ht="15.75" x14ac:dyDescent="0.25">
      <c r="A106" s="167"/>
      <c r="B106" s="167"/>
      <c r="C106" s="168" t="s">
        <v>37</v>
      </c>
      <c r="D106" s="393">
        <v>19800</v>
      </c>
      <c r="E106" s="157"/>
      <c r="F106" s="157"/>
      <c r="G106" s="157"/>
      <c r="H106" s="458"/>
      <c r="I106" s="420"/>
      <c r="J106" s="481"/>
      <c r="K106" s="158"/>
      <c r="L106" s="253"/>
      <c r="M106" s="309">
        <f>SUM(M105)</f>
        <v>0</v>
      </c>
      <c r="N106" s="325">
        <f>SUM(N105)</f>
        <v>0</v>
      </c>
      <c r="O106" s="136"/>
    </row>
    <row r="107" spans="1:15" ht="23.25" customHeight="1" x14ac:dyDescent="0.25">
      <c r="A107" s="162">
        <v>16</v>
      </c>
      <c r="B107" s="163" t="s">
        <v>59</v>
      </c>
      <c r="C107" s="826" t="s">
        <v>81</v>
      </c>
      <c r="D107" s="826"/>
      <c r="E107" s="157"/>
      <c r="F107" s="157"/>
      <c r="G107" s="157"/>
      <c r="H107" s="460"/>
      <c r="I107" s="421"/>
      <c r="J107" s="120"/>
      <c r="K107" s="158"/>
      <c r="L107" s="254"/>
      <c r="M107" s="356"/>
      <c r="N107" s="357"/>
      <c r="O107" s="136"/>
    </row>
    <row r="108" spans="1:15" ht="15.75" customHeight="1" x14ac:dyDescent="0.25">
      <c r="A108" s="827" t="s">
        <v>72</v>
      </c>
      <c r="B108" s="827"/>
      <c r="C108" s="165" t="s">
        <v>73</v>
      </c>
      <c r="D108" s="166"/>
      <c r="E108" s="157"/>
      <c r="F108" s="157"/>
      <c r="G108" s="157"/>
      <c r="H108" s="460"/>
      <c r="I108" s="421"/>
      <c r="J108" s="120"/>
      <c r="K108" s="158"/>
      <c r="L108" s="254"/>
      <c r="M108" s="356"/>
      <c r="N108" s="357"/>
      <c r="O108" s="136"/>
    </row>
    <row r="109" spans="1:15" ht="15.75" x14ac:dyDescent="0.25">
      <c r="A109" s="155"/>
      <c r="B109" s="155">
        <v>1</v>
      </c>
      <c r="C109" s="170" t="s">
        <v>82</v>
      </c>
      <c r="D109" s="166"/>
      <c r="E109" s="157"/>
      <c r="F109" s="157"/>
      <c r="G109" s="157"/>
      <c r="H109" s="459" t="s">
        <v>28</v>
      </c>
      <c r="I109" s="421">
        <v>400</v>
      </c>
      <c r="J109" s="120"/>
      <c r="K109" s="158"/>
      <c r="L109" s="251"/>
      <c r="M109" s="356"/>
      <c r="N109" s="357"/>
      <c r="O109" s="136"/>
    </row>
    <row r="110" spans="1:15" ht="15.75" x14ac:dyDescent="0.25">
      <c r="A110" s="167"/>
      <c r="B110" s="167"/>
      <c r="C110" s="168" t="s">
        <v>37</v>
      </c>
      <c r="D110" s="169">
        <v>152000</v>
      </c>
      <c r="E110" s="157"/>
      <c r="F110" s="157"/>
      <c r="G110" s="157"/>
      <c r="H110" s="460"/>
      <c r="I110" s="421"/>
      <c r="J110" s="120"/>
      <c r="K110" s="158" t="s">
        <v>138</v>
      </c>
      <c r="L110" s="172"/>
      <c r="M110" s="309">
        <f>SUM(M109)</f>
        <v>0</v>
      </c>
      <c r="N110" s="325">
        <f>SUM(N109)</f>
        <v>0</v>
      </c>
      <c r="O110" s="136"/>
    </row>
    <row r="111" spans="1:15" ht="18.75" x14ac:dyDescent="0.25">
      <c r="A111" s="574">
        <v>17</v>
      </c>
      <c r="B111" s="575"/>
      <c r="C111" s="810" t="s">
        <v>83</v>
      </c>
      <c r="D111" s="810"/>
      <c r="E111" s="576"/>
      <c r="F111" s="577"/>
      <c r="G111" s="578"/>
      <c r="H111" s="461"/>
      <c r="I111" s="422"/>
      <c r="J111" s="579"/>
      <c r="K111" s="580"/>
      <c r="L111" s="581"/>
      <c r="M111" s="582"/>
      <c r="N111" s="583"/>
      <c r="O111" s="580"/>
    </row>
    <row r="112" spans="1:15" ht="15.75" customHeight="1" x14ac:dyDescent="0.25">
      <c r="A112" s="809" t="s">
        <v>26</v>
      </c>
      <c r="B112" s="809"/>
      <c r="C112" s="809"/>
      <c r="D112" s="584"/>
      <c r="E112" s="182"/>
      <c r="F112" s="182"/>
      <c r="G112" s="96"/>
      <c r="H112" s="462"/>
      <c r="I112" s="423"/>
      <c r="J112" s="585"/>
      <c r="K112" s="586"/>
      <c r="L112" s="552"/>
      <c r="M112" s="587"/>
      <c r="N112" s="588"/>
      <c r="O112" s="552"/>
    </row>
    <row r="113" spans="1:15" ht="63" x14ac:dyDescent="0.25">
      <c r="A113" s="589"/>
      <c r="B113" s="590">
        <v>1</v>
      </c>
      <c r="C113" s="591" t="s">
        <v>84</v>
      </c>
      <c r="D113" s="592"/>
      <c r="E113" s="593"/>
      <c r="F113" s="594"/>
      <c r="G113" s="595"/>
      <c r="H113" s="596" t="s">
        <v>28</v>
      </c>
      <c r="I113" s="597">
        <v>150</v>
      </c>
      <c r="J113" s="598"/>
      <c r="K113" s="599"/>
      <c r="L113" s="600"/>
      <c r="M113" s="601"/>
      <c r="N113" s="602"/>
      <c r="O113" s="603"/>
    </row>
    <row r="114" spans="1:15" ht="31.5" x14ac:dyDescent="0.25">
      <c r="A114" s="589"/>
      <c r="B114" s="590">
        <v>2</v>
      </c>
      <c r="C114" s="591" t="s">
        <v>85</v>
      </c>
      <c r="D114" s="604"/>
      <c r="E114" s="605"/>
      <c r="F114" s="606"/>
      <c r="G114" s="607"/>
      <c r="H114" s="548" t="s">
        <v>28</v>
      </c>
      <c r="I114" s="608">
        <v>2</v>
      </c>
      <c r="J114" s="598"/>
      <c r="K114" s="599"/>
      <c r="L114" s="609"/>
      <c r="M114" s="601"/>
      <c r="N114" s="602"/>
      <c r="O114" s="610"/>
    </row>
    <row r="115" spans="1:15" ht="31.5" x14ac:dyDescent="0.25">
      <c r="A115" s="589"/>
      <c r="B115" s="590">
        <v>3</v>
      </c>
      <c r="C115" s="591" t="s">
        <v>139</v>
      </c>
      <c r="D115" s="604"/>
      <c r="E115" s="605"/>
      <c r="F115" s="606"/>
      <c r="G115" s="607"/>
      <c r="H115" s="548" t="s">
        <v>28</v>
      </c>
      <c r="I115" s="608">
        <v>20</v>
      </c>
      <c r="J115" s="598"/>
      <c r="K115" s="599"/>
      <c r="L115" s="609"/>
      <c r="M115" s="601"/>
      <c r="N115" s="602"/>
      <c r="O115" s="610"/>
    </row>
    <row r="116" spans="1:15" x14ac:dyDescent="0.25">
      <c r="A116" s="589"/>
      <c r="B116" s="548"/>
      <c r="C116" s="511" t="s">
        <v>86</v>
      </c>
      <c r="D116" s="611">
        <v>745000</v>
      </c>
      <c r="E116" s="605"/>
      <c r="F116" s="606"/>
      <c r="G116" s="607"/>
      <c r="H116" s="548"/>
      <c r="I116" s="612"/>
      <c r="J116" s="599"/>
      <c r="K116" s="599"/>
      <c r="L116" s="609"/>
      <c r="M116" s="309">
        <f>SUM(M113:M115)</f>
        <v>0</v>
      </c>
      <c r="N116" s="325">
        <f>SUM(N113:N115)</f>
        <v>0</v>
      </c>
      <c r="O116" s="610"/>
    </row>
    <row r="117" spans="1:15" ht="21" customHeight="1" x14ac:dyDescent="0.25">
      <c r="A117" s="173">
        <v>18</v>
      </c>
      <c r="B117" s="174"/>
      <c r="C117" s="836" t="s">
        <v>215</v>
      </c>
      <c r="D117" s="836"/>
      <c r="E117" s="177"/>
      <c r="F117" s="176"/>
      <c r="G117" s="177"/>
      <c r="H117" s="461"/>
      <c r="I117" s="422"/>
      <c r="J117" s="259"/>
      <c r="K117" s="179"/>
      <c r="L117" s="180"/>
      <c r="M117" s="359"/>
      <c r="N117" s="360"/>
      <c r="O117" s="179"/>
    </row>
    <row r="118" spans="1:15" ht="15.75" customHeight="1" x14ac:dyDescent="0.25">
      <c r="A118" s="808" t="s">
        <v>26</v>
      </c>
      <c r="B118" s="808"/>
      <c r="C118" s="808"/>
      <c r="D118" s="181"/>
      <c r="E118" s="182"/>
      <c r="F118" s="182"/>
      <c r="G118" s="96"/>
      <c r="H118" s="462"/>
      <c r="I118" s="423"/>
      <c r="J118" s="266"/>
      <c r="K118" s="223"/>
      <c r="L118" s="99"/>
      <c r="M118" s="361"/>
      <c r="N118" s="362"/>
      <c r="O118" s="99"/>
    </row>
    <row r="119" spans="1:15" ht="204.75" x14ac:dyDescent="0.25">
      <c r="A119" s="183"/>
      <c r="B119" s="184">
        <v>1</v>
      </c>
      <c r="C119" s="76" t="s">
        <v>87</v>
      </c>
      <c r="D119" s="101"/>
      <c r="E119" s="190"/>
      <c r="F119" s="186"/>
      <c r="G119" s="161"/>
      <c r="H119" s="448" t="s">
        <v>28</v>
      </c>
      <c r="I119" s="424">
        <v>10</v>
      </c>
      <c r="J119" s="289"/>
      <c r="K119" s="187"/>
      <c r="L119" s="188"/>
      <c r="M119" s="326"/>
      <c r="N119" s="327"/>
      <c r="O119" s="191"/>
    </row>
    <row r="120" spans="1:15" ht="78.75" x14ac:dyDescent="0.25">
      <c r="A120" s="183"/>
      <c r="B120" s="184">
        <v>2</v>
      </c>
      <c r="C120" s="185" t="s">
        <v>88</v>
      </c>
      <c r="D120" s="101"/>
      <c r="E120" s="190"/>
      <c r="F120" s="186"/>
      <c r="G120" s="161"/>
      <c r="H120" s="448" t="s">
        <v>28</v>
      </c>
      <c r="I120" s="424">
        <v>10</v>
      </c>
      <c r="J120" s="200"/>
      <c r="K120" s="187"/>
      <c r="L120" s="188"/>
      <c r="M120" s="326"/>
      <c r="N120" s="327"/>
      <c r="O120" s="189"/>
    </row>
    <row r="121" spans="1:15" ht="60" x14ac:dyDescent="0.25">
      <c r="A121" s="183"/>
      <c r="B121" s="184">
        <v>3</v>
      </c>
      <c r="C121" s="613" t="s">
        <v>128</v>
      </c>
      <c r="D121" s="101"/>
      <c r="E121" s="190"/>
      <c r="F121" s="186"/>
      <c r="G121" s="161"/>
      <c r="H121" s="448" t="s">
        <v>28</v>
      </c>
      <c r="I121" s="424">
        <v>5000</v>
      </c>
      <c r="J121" s="289"/>
      <c r="K121" s="187"/>
      <c r="L121" s="188"/>
      <c r="M121" s="326"/>
      <c r="N121" s="327"/>
      <c r="O121" s="189"/>
    </row>
    <row r="122" spans="1:15" x14ac:dyDescent="0.25">
      <c r="A122" s="183"/>
      <c r="B122" s="123"/>
      <c r="C122" s="48" t="s">
        <v>86</v>
      </c>
      <c r="D122" s="193">
        <v>704500</v>
      </c>
      <c r="E122" s="194"/>
      <c r="F122" s="186"/>
      <c r="G122" s="161"/>
      <c r="H122" s="448"/>
      <c r="I122" s="421"/>
      <c r="J122" s="187"/>
      <c r="K122" s="187"/>
      <c r="L122" s="188"/>
      <c r="M122" s="309">
        <f>SUM(M119:M121)</f>
        <v>0</v>
      </c>
      <c r="N122" s="325">
        <f>SUM(N119:N121)</f>
        <v>0</v>
      </c>
      <c r="O122" s="189"/>
    </row>
    <row r="123" spans="1:15" ht="21" customHeight="1" x14ac:dyDescent="0.25">
      <c r="A123" s="173">
        <v>19</v>
      </c>
      <c r="B123" s="174"/>
      <c r="C123" s="828" t="s">
        <v>89</v>
      </c>
      <c r="D123" s="828"/>
      <c r="E123" s="175"/>
      <c r="F123" s="176"/>
      <c r="G123" s="177"/>
      <c r="H123" s="461"/>
      <c r="I123" s="422"/>
      <c r="J123" s="259"/>
      <c r="K123" s="179"/>
      <c r="L123" s="180"/>
      <c r="M123" s="359"/>
      <c r="N123" s="360"/>
      <c r="O123" s="179"/>
    </row>
    <row r="124" spans="1:15" ht="15.75" customHeight="1" x14ac:dyDescent="0.25">
      <c r="A124" s="808" t="s">
        <v>26</v>
      </c>
      <c r="B124" s="808"/>
      <c r="C124" s="808"/>
      <c r="D124" s="181"/>
      <c r="E124" s="182"/>
      <c r="F124" s="182"/>
      <c r="G124" s="96"/>
      <c r="H124" s="462"/>
      <c r="I124" s="423"/>
      <c r="J124" s="266"/>
      <c r="K124" s="223"/>
      <c r="L124" s="99"/>
      <c r="M124" s="361"/>
      <c r="N124" s="362"/>
      <c r="O124" s="99"/>
    </row>
    <row r="125" spans="1:15" ht="31.5" x14ac:dyDescent="0.25">
      <c r="A125" s="183"/>
      <c r="B125" s="184">
        <v>1</v>
      </c>
      <c r="C125" s="185" t="s">
        <v>90</v>
      </c>
      <c r="D125" s="101"/>
      <c r="E125" s="190"/>
      <c r="F125" s="186"/>
      <c r="G125" s="161"/>
      <c r="H125" s="448" t="s">
        <v>28</v>
      </c>
      <c r="I125" s="424">
        <v>50</v>
      </c>
      <c r="J125" s="599"/>
      <c r="K125" s="187"/>
      <c r="L125" s="188"/>
      <c r="M125" s="326"/>
      <c r="N125" s="327"/>
      <c r="O125" s="191"/>
    </row>
    <row r="126" spans="1:15" ht="31.5" x14ac:dyDescent="0.25">
      <c r="A126" s="183"/>
      <c r="B126" s="184">
        <v>2</v>
      </c>
      <c r="C126" s="185" t="s">
        <v>91</v>
      </c>
      <c r="D126" s="101"/>
      <c r="E126" s="190"/>
      <c r="F126" s="186"/>
      <c r="G126" s="161"/>
      <c r="H126" s="448" t="s">
        <v>28</v>
      </c>
      <c r="I126" s="424">
        <v>150</v>
      </c>
      <c r="J126" s="599"/>
      <c r="K126" s="187"/>
      <c r="L126" s="188"/>
      <c r="M126" s="326"/>
      <c r="N126" s="327"/>
      <c r="O126" s="191"/>
    </row>
    <row r="127" spans="1:15" x14ac:dyDescent="0.25">
      <c r="A127" s="183"/>
      <c r="B127" s="123"/>
      <c r="C127" s="48" t="s">
        <v>86</v>
      </c>
      <c r="D127" s="193">
        <v>324000</v>
      </c>
      <c r="E127" s="194"/>
      <c r="F127" s="186"/>
      <c r="G127" s="161"/>
      <c r="H127" s="448"/>
      <c r="I127" s="421"/>
      <c r="J127" s="187"/>
      <c r="K127" s="187"/>
      <c r="L127" s="188"/>
      <c r="M127" s="309">
        <f>SUM(M125:M126)</f>
        <v>0</v>
      </c>
      <c r="N127" s="325">
        <f>SUM(N125:N126)</f>
        <v>0</v>
      </c>
      <c r="O127" s="191"/>
    </row>
    <row r="128" spans="1:15" s="129" customFormat="1" ht="21" customHeight="1" x14ac:dyDescent="0.25">
      <c r="A128" s="291">
        <v>20</v>
      </c>
      <c r="B128" s="297"/>
      <c r="C128" s="829" t="s">
        <v>185</v>
      </c>
      <c r="D128" s="829"/>
      <c r="E128" s="177"/>
      <c r="F128" s="176"/>
      <c r="G128" s="298"/>
      <c r="H128" s="461"/>
      <c r="I128" s="422"/>
      <c r="J128" s="299"/>
      <c r="K128" s="177"/>
      <c r="L128" s="328"/>
      <c r="M128" s="363"/>
      <c r="N128" s="364"/>
      <c r="O128" s="301"/>
    </row>
    <row r="129" spans="1:15" s="129" customFormat="1" ht="15.75" customHeight="1" x14ac:dyDescent="0.25">
      <c r="A129" s="837" t="s">
        <v>26</v>
      </c>
      <c r="B129" s="837"/>
      <c r="C129" s="837"/>
      <c r="D129" s="300"/>
      <c r="E129" s="182"/>
      <c r="F129" s="182"/>
      <c r="G129" s="301"/>
      <c r="H129" s="463"/>
      <c r="I129" s="425"/>
      <c r="J129" s="302"/>
      <c r="K129" s="303"/>
      <c r="L129" s="329"/>
      <c r="M129" s="365"/>
      <c r="N129" s="366"/>
      <c r="O129" s="301"/>
    </row>
    <row r="130" spans="1:15" s="129" customFormat="1" ht="75" x14ac:dyDescent="0.25">
      <c r="A130" s="195"/>
      <c r="B130" s="304">
        <v>1</v>
      </c>
      <c r="C130" s="614" t="s">
        <v>212</v>
      </c>
      <c r="D130" s="197"/>
      <c r="E130" s="177"/>
      <c r="F130" s="176"/>
      <c r="G130" s="177"/>
      <c r="H130" s="464" t="s">
        <v>28</v>
      </c>
      <c r="I130" s="426">
        <v>300</v>
      </c>
      <c r="J130" s="615"/>
      <c r="K130" s="177"/>
      <c r="L130" s="600"/>
      <c r="M130" s="367"/>
      <c r="N130" s="363"/>
      <c r="O130" s="177"/>
    </row>
    <row r="131" spans="1:15" s="129" customFormat="1" ht="63" x14ac:dyDescent="0.25">
      <c r="A131" s="195"/>
      <c r="B131" s="304">
        <v>2</v>
      </c>
      <c r="C131" s="298" t="s">
        <v>211</v>
      </c>
      <c r="D131" s="197"/>
      <c r="E131" s="177"/>
      <c r="F131" s="176"/>
      <c r="G131" s="177"/>
      <c r="H131" s="464" t="s">
        <v>28</v>
      </c>
      <c r="I131" s="426">
        <v>200</v>
      </c>
      <c r="J131" s="96"/>
      <c r="K131" s="177"/>
      <c r="L131" s="600"/>
      <c r="M131" s="367"/>
      <c r="N131" s="363"/>
      <c r="O131" s="177"/>
    </row>
    <row r="132" spans="1:15" s="129" customFormat="1" ht="45.75" customHeight="1" x14ac:dyDescent="0.25">
      <c r="A132" s="195"/>
      <c r="B132" s="304">
        <v>3</v>
      </c>
      <c r="C132" s="614" t="s">
        <v>208</v>
      </c>
      <c r="D132" s="197"/>
      <c r="E132" s="177"/>
      <c r="F132" s="176"/>
      <c r="G132" s="177"/>
      <c r="H132" s="464" t="s">
        <v>28</v>
      </c>
      <c r="I132" s="426">
        <v>10</v>
      </c>
      <c r="J132" s="616"/>
      <c r="K132" s="177"/>
      <c r="L132" s="600"/>
      <c r="M132" s="367"/>
      <c r="N132" s="363"/>
      <c r="O132" s="177"/>
    </row>
    <row r="133" spans="1:15" s="129" customFormat="1" ht="15.75" x14ac:dyDescent="0.25">
      <c r="A133" s="195"/>
      <c r="B133" s="304">
        <v>4</v>
      </c>
      <c r="C133" s="298" t="s">
        <v>209</v>
      </c>
      <c r="D133" s="197"/>
      <c r="E133" s="177"/>
      <c r="F133" s="176"/>
      <c r="G133" s="177"/>
      <c r="H133" s="464" t="s">
        <v>28</v>
      </c>
      <c r="I133" s="426">
        <v>10</v>
      </c>
      <c r="J133" s="617"/>
      <c r="K133" s="177"/>
      <c r="L133" s="600"/>
      <c r="M133" s="367"/>
      <c r="N133" s="363"/>
      <c r="O133" s="177"/>
    </row>
    <row r="134" spans="1:15" s="129" customFormat="1" ht="15.75" customHeight="1" x14ac:dyDescent="0.25">
      <c r="A134" s="195"/>
      <c r="B134" s="304">
        <v>5</v>
      </c>
      <c r="C134" s="298" t="s">
        <v>210</v>
      </c>
      <c r="D134" s="197"/>
      <c r="E134" s="177"/>
      <c r="F134" s="176"/>
      <c r="G134" s="177"/>
      <c r="H134" s="464" t="s">
        <v>28</v>
      </c>
      <c r="I134" s="426">
        <v>10</v>
      </c>
      <c r="J134" s="618"/>
      <c r="K134" s="177"/>
      <c r="L134" s="600"/>
      <c r="M134" s="367"/>
      <c r="N134" s="363"/>
      <c r="O134" s="177"/>
    </row>
    <row r="135" spans="1:15" s="129" customFormat="1" ht="15.75" x14ac:dyDescent="0.25">
      <c r="A135" s="195"/>
      <c r="B135" s="243"/>
      <c r="C135" s="48" t="s">
        <v>86</v>
      </c>
      <c r="D135" s="193">
        <v>296495</v>
      </c>
      <c r="E135" s="215"/>
      <c r="F135" s="215"/>
      <c r="G135" s="215"/>
      <c r="H135" s="619"/>
      <c r="I135" s="426"/>
      <c r="J135" s="267"/>
      <c r="K135" s="274"/>
      <c r="L135" s="244"/>
      <c r="M135" s="309">
        <f>SUM(M130:M134)</f>
        <v>0</v>
      </c>
      <c r="N135" s="325">
        <f>SUM(N130:N134)</f>
        <v>0</v>
      </c>
      <c r="O135" s="610"/>
    </row>
    <row r="136" spans="1:15" ht="18.75" x14ac:dyDescent="0.25">
      <c r="A136" s="173">
        <v>21</v>
      </c>
      <c r="B136" s="192"/>
      <c r="C136" s="72" t="s">
        <v>92</v>
      </c>
      <c r="D136" s="276"/>
      <c r="E136" s="213"/>
      <c r="F136" s="97"/>
      <c r="G136" s="161"/>
      <c r="H136" s="465"/>
      <c r="I136" s="421"/>
      <c r="J136" s="187"/>
      <c r="K136" s="187"/>
      <c r="L136" s="187"/>
      <c r="M136" s="326"/>
      <c r="N136" s="327"/>
      <c r="O136" s="610"/>
    </row>
    <row r="137" spans="1:15" ht="15.75" customHeight="1" x14ac:dyDescent="0.25">
      <c r="A137" s="808" t="s">
        <v>26</v>
      </c>
      <c r="B137" s="808"/>
      <c r="C137" s="808"/>
      <c r="D137" s="181"/>
      <c r="E137" s="182"/>
      <c r="F137" s="182"/>
      <c r="G137" s="96"/>
      <c r="H137" s="462"/>
      <c r="I137" s="423"/>
      <c r="J137" s="266"/>
      <c r="K137" s="223"/>
      <c r="L137" s="99"/>
      <c r="M137" s="361"/>
      <c r="N137" s="362"/>
      <c r="O137" s="99"/>
    </row>
    <row r="138" spans="1:15" s="82" customFormat="1" ht="31.5" customHeight="1" x14ac:dyDescent="0.25">
      <c r="A138" s="284"/>
      <c r="B138" s="240">
        <v>1</v>
      </c>
      <c r="C138" s="620" t="s">
        <v>147</v>
      </c>
      <c r="D138" s="276"/>
      <c r="E138" s="213"/>
      <c r="F138" s="214"/>
      <c r="G138" s="182"/>
      <c r="H138" s="464" t="s">
        <v>28</v>
      </c>
      <c r="I138" s="427">
        <v>600</v>
      </c>
      <c r="J138" s="267"/>
      <c r="K138" s="267"/>
      <c r="L138" s="285"/>
      <c r="M138" s="330"/>
      <c r="N138" s="331"/>
      <c r="O138" s="286"/>
    </row>
    <row r="139" spans="1:15" x14ac:dyDescent="0.25">
      <c r="A139" s="183"/>
      <c r="B139" s="123"/>
      <c r="C139" s="48" t="s">
        <v>86</v>
      </c>
      <c r="D139" s="193"/>
      <c r="E139" s="194"/>
      <c r="F139" s="186"/>
      <c r="G139" s="161"/>
      <c r="H139" s="448"/>
      <c r="I139" s="421"/>
      <c r="J139" s="187"/>
      <c r="K139" s="187"/>
      <c r="L139" s="187"/>
      <c r="M139" s="309">
        <f>SUM(M138)</f>
        <v>0</v>
      </c>
      <c r="N139" s="325">
        <f>SUM(N138)</f>
        <v>0</v>
      </c>
      <c r="O139" s="191"/>
    </row>
    <row r="140" spans="1:15" ht="18.75" x14ac:dyDescent="0.25">
      <c r="A140" s="173">
        <v>22</v>
      </c>
      <c r="B140" s="192"/>
      <c r="C140" s="199" t="s">
        <v>93</v>
      </c>
      <c r="D140" s="289"/>
      <c r="E140" s="190"/>
      <c r="F140" s="97"/>
      <c r="G140" s="161"/>
      <c r="H140" s="465"/>
      <c r="I140" s="421"/>
      <c r="J140" s="187"/>
      <c r="K140" s="187"/>
      <c r="L140" s="187"/>
      <c r="M140" s="326"/>
      <c r="N140" s="327"/>
      <c r="O140" s="191"/>
    </row>
    <row r="141" spans="1:15" ht="15.75" customHeight="1" x14ac:dyDescent="0.25">
      <c r="A141" s="808" t="s">
        <v>26</v>
      </c>
      <c r="B141" s="808"/>
      <c r="C141" s="808"/>
      <c r="D141" s="181"/>
      <c r="E141" s="182"/>
      <c r="F141" s="182"/>
      <c r="G141" s="96"/>
      <c r="H141" s="462"/>
      <c r="I141" s="423"/>
      <c r="J141" s="266"/>
      <c r="K141" s="223"/>
      <c r="L141" s="99"/>
      <c r="M141" s="361"/>
      <c r="N141" s="362"/>
      <c r="O141" s="99"/>
    </row>
    <row r="142" spans="1:15" s="129" customFormat="1" x14ac:dyDescent="0.25">
      <c r="A142" s="284"/>
      <c r="B142" s="240">
        <v>1</v>
      </c>
      <c r="C142" s="290" t="s">
        <v>93</v>
      </c>
      <c r="D142" s="289"/>
      <c r="E142" s="213"/>
      <c r="F142" s="214"/>
      <c r="G142" s="182"/>
      <c r="H142" s="464" t="s">
        <v>28</v>
      </c>
      <c r="I142" s="419">
        <v>500</v>
      </c>
      <c r="J142" s="267"/>
      <c r="K142" s="267"/>
      <c r="L142" s="285"/>
      <c r="M142" s="330"/>
      <c r="N142" s="331"/>
      <c r="O142" s="286"/>
    </row>
    <row r="143" spans="1:15" x14ac:dyDescent="0.25">
      <c r="A143" s="183"/>
      <c r="B143" s="123"/>
      <c r="C143" s="48" t="s">
        <v>86</v>
      </c>
      <c r="D143" s="193">
        <v>59500</v>
      </c>
      <c r="E143" s="194"/>
      <c r="F143" s="186"/>
      <c r="G143" s="201"/>
      <c r="H143" s="448"/>
      <c r="I143" s="421"/>
      <c r="J143" s="187"/>
      <c r="K143" s="187"/>
      <c r="L143" s="188"/>
      <c r="M143" s="309">
        <f>SUM(M142)</f>
        <v>0</v>
      </c>
      <c r="N143" s="325">
        <f>SUM(N142)</f>
        <v>0</v>
      </c>
      <c r="O143" s="191"/>
    </row>
    <row r="144" spans="1:15" ht="37.5" x14ac:dyDescent="0.25">
      <c r="A144" s="173">
        <v>23</v>
      </c>
      <c r="B144" s="192"/>
      <c r="C144" s="72" t="s">
        <v>94</v>
      </c>
      <c r="D144" s="276"/>
      <c r="E144" s="194"/>
      <c r="F144" s="97"/>
      <c r="G144" s="161"/>
      <c r="H144" s="465"/>
      <c r="I144" s="421"/>
      <c r="J144" s="187"/>
      <c r="K144" s="187"/>
      <c r="L144" s="187"/>
      <c r="M144" s="326"/>
      <c r="N144" s="327"/>
      <c r="O144" s="191"/>
    </row>
    <row r="145" spans="1:15" ht="15.75" customHeight="1" x14ac:dyDescent="0.25">
      <c r="A145" s="808" t="s">
        <v>26</v>
      </c>
      <c r="B145" s="808"/>
      <c r="C145" s="808"/>
      <c r="D145" s="181"/>
      <c r="E145" s="182"/>
      <c r="F145" s="182"/>
      <c r="G145" s="96"/>
      <c r="H145" s="462"/>
      <c r="I145" s="423"/>
      <c r="J145" s="266"/>
      <c r="K145" s="223"/>
      <c r="L145" s="99"/>
      <c r="M145" s="361"/>
      <c r="N145" s="362"/>
      <c r="O145" s="99"/>
    </row>
    <row r="146" spans="1:15" ht="225" x14ac:dyDescent="0.25">
      <c r="A146" s="183"/>
      <c r="B146" s="202">
        <v>1</v>
      </c>
      <c r="C146" s="203" t="s">
        <v>95</v>
      </c>
      <c r="D146" s="101"/>
      <c r="E146" s="190"/>
      <c r="F146" s="97"/>
      <c r="G146" s="161"/>
      <c r="H146" s="465" t="s">
        <v>28</v>
      </c>
      <c r="I146" s="424">
        <v>20</v>
      </c>
      <c r="J146" s="187"/>
      <c r="K146" s="187"/>
      <c r="L146" s="204"/>
      <c r="M146" s="326"/>
      <c r="N146" s="327"/>
      <c r="O146" s="191"/>
    </row>
    <row r="147" spans="1:15" ht="75" x14ac:dyDescent="0.25">
      <c r="A147" s="183"/>
      <c r="B147" s="202">
        <v>2</v>
      </c>
      <c r="C147" s="203" t="s">
        <v>96</v>
      </c>
      <c r="D147" s="101"/>
      <c r="E147" s="190"/>
      <c r="F147" s="97"/>
      <c r="G147" s="161"/>
      <c r="H147" s="465" t="s">
        <v>28</v>
      </c>
      <c r="I147" s="424">
        <v>20</v>
      </c>
      <c r="J147" s="187"/>
      <c r="K147" s="187"/>
      <c r="L147" s="204"/>
      <c r="M147" s="326"/>
      <c r="N147" s="327"/>
      <c r="O147" s="191"/>
    </row>
    <row r="148" spans="1:15" ht="31.5" x14ac:dyDescent="0.25">
      <c r="A148" s="205"/>
      <c r="B148" s="206">
        <v>3</v>
      </c>
      <c r="C148" s="198" t="s">
        <v>197</v>
      </c>
      <c r="D148" s="207"/>
      <c r="E148" s="190"/>
      <c r="F148" s="190"/>
      <c r="G148" s="208"/>
      <c r="H148" s="465" t="s">
        <v>28</v>
      </c>
      <c r="I148" s="428">
        <v>20</v>
      </c>
      <c r="J148" s="200"/>
      <c r="K148" s="187"/>
      <c r="L148" s="204"/>
      <c r="M148" s="326"/>
      <c r="N148" s="327"/>
      <c r="O148" s="209"/>
    </row>
    <row r="149" spans="1:15" ht="110.25" x14ac:dyDescent="0.25">
      <c r="A149" s="210"/>
      <c r="B149" s="211">
        <v>4</v>
      </c>
      <c r="C149" s="295" t="s">
        <v>184</v>
      </c>
      <c r="D149" s="212"/>
      <c r="E149" s="213"/>
      <c r="F149" s="213"/>
      <c r="G149" s="212"/>
      <c r="H149" s="464" t="s">
        <v>28</v>
      </c>
      <c r="I149" s="429">
        <v>5</v>
      </c>
      <c r="J149" s="296"/>
      <c r="K149" s="187"/>
      <c r="L149" s="204"/>
      <c r="M149" s="326"/>
      <c r="N149" s="327"/>
      <c r="O149" s="209"/>
    </row>
    <row r="150" spans="1:15" x14ac:dyDescent="0.25">
      <c r="A150" s="183"/>
      <c r="B150" s="216"/>
      <c r="C150" s="48" t="s">
        <v>86</v>
      </c>
      <c r="D150" s="102">
        <v>855500</v>
      </c>
      <c r="E150" s="190"/>
      <c r="F150" s="186"/>
      <c r="G150" s="201"/>
      <c r="H150" s="448"/>
      <c r="I150" s="430"/>
      <c r="J150" s="187"/>
      <c r="K150" s="187"/>
      <c r="L150" s="217"/>
      <c r="M150" s="309">
        <f>SUM(M146:M149)</f>
        <v>0</v>
      </c>
      <c r="N150" s="325">
        <f>SUM(N146:N149)</f>
        <v>0</v>
      </c>
      <c r="O150" s="191"/>
    </row>
    <row r="151" spans="1:15" ht="18.75" x14ac:dyDescent="0.25">
      <c r="A151" s="173">
        <v>24</v>
      </c>
      <c r="B151" s="192"/>
      <c r="C151" s="199" t="s">
        <v>97</v>
      </c>
      <c r="D151" s="289"/>
      <c r="E151" s="194"/>
      <c r="F151" s="97"/>
      <c r="G151" s="161"/>
      <c r="H151" s="465"/>
      <c r="I151" s="421"/>
      <c r="J151" s="187"/>
      <c r="K151" s="187"/>
      <c r="L151" s="187"/>
      <c r="M151" s="326"/>
      <c r="N151" s="327"/>
      <c r="O151" s="191"/>
    </row>
    <row r="152" spans="1:15" ht="15.75" customHeight="1" x14ac:dyDescent="0.25">
      <c r="A152" s="808" t="s">
        <v>26</v>
      </c>
      <c r="B152" s="808"/>
      <c r="C152" s="808"/>
      <c r="D152" s="181"/>
      <c r="E152" s="182"/>
      <c r="F152" s="182"/>
      <c r="G152" s="96"/>
      <c r="H152" s="462"/>
      <c r="I152" s="423"/>
      <c r="J152" s="266"/>
      <c r="K152" s="223"/>
      <c r="L152" s="99"/>
      <c r="M152" s="361"/>
      <c r="N152" s="362"/>
      <c r="O152" s="99"/>
    </row>
    <row r="153" spans="1:15" s="129" customFormat="1" ht="31.5" x14ac:dyDescent="0.25">
      <c r="A153" s="284"/>
      <c r="B153" s="215">
        <v>1</v>
      </c>
      <c r="C153" s="198" t="s">
        <v>98</v>
      </c>
      <c r="D153" s="305"/>
      <c r="E153" s="213"/>
      <c r="F153" s="214"/>
      <c r="G153" s="182"/>
      <c r="H153" s="464" t="s">
        <v>28</v>
      </c>
      <c r="I153" s="419">
        <v>30</v>
      </c>
      <c r="J153" s="621"/>
      <c r="K153" s="348"/>
      <c r="L153" s="306"/>
      <c r="M153" s="368"/>
      <c r="N153" s="369"/>
      <c r="O153" s="286"/>
    </row>
    <row r="154" spans="1:15" x14ac:dyDescent="0.25">
      <c r="A154" s="183"/>
      <c r="B154" s="123"/>
      <c r="C154" s="48" t="s">
        <v>86</v>
      </c>
      <c r="D154" s="193">
        <v>96000</v>
      </c>
      <c r="E154" s="194"/>
      <c r="F154" s="186"/>
      <c r="G154" s="201"/>
      <c r="H154" s="448"/>
      <c r="I154" s="421"/>
      <c r="J154" s="187"/>
      <c r="K154" s="187"/>
      <c r="L154" s="188"/>
      <c r="M154" s="309">
        <f>SUM(M153)</f>
        <v>0</v>
      </c>
      <c r="N154" s="325">
        <f>SUM(N153)</f>
        <v>0</v>
      </c>
      <c r="O154" s="191"/>
    </row>
    <row r="155" spans="1:15" ht="15.75" x14ac:dyDescent="0.25">
      <c r="A155" s="622">
        <v>25</v>
      </c>
      <c r="B155" s="548"/>
      <c r="C155" s="623" t="s">
        <v>99</v>
      </c>
      <c r="D155" s="604"/>
      <c r="E155" s="605"/>
      <c r="F155" s="606"/>
      <c r="G155" s="607"/>
      <c r="H155" s="548"/>
      <c r="I155" s="612"/>
      <c r="J155" s="599"/>
      <c r="K155" s="599"/>
      <c r="L155" s="599"/>
      <c r="M155" s="601"/>
      <c r="N155" s="602"/>
      <c r="O155" s="610"/>
    </row>
    <row r="156" spans="1:15" ht="15.75" customHeight="1" x14ac:dyDescent="0.25">
      <c r="A156" s="809" t="s">
        <v>26</v>
      </c>
      <c r="B156" s="809"/>
      <c r="C156" s="809"/>
      <c r="D156" s="584"/>
      <c r="E156" s="182"/>
      <c r="F156" s="182"/>
      <c r="G156" s="96"/>
      <c r="H156" s="462"/>
      <c r="I156" s="423"/>
      <c r="J156" s="585"/>
      <c r="K156" s="586"/>
      <c r="L156" s="552"/>
      <c r="M156" s="587"/>
      <c r="N156" s="588"/>
      <c r="O156" s="552"/>
    </row>
    <row r="157" spans="1:15" ht="31.5" x14ac:dyDescent="0.25">
      <c r="A157" s="589"/>
      <c r="B157" s="624">
        <v>1</v>
      </c>
      <c r="C157" s="591" t="s">
        <v>100</v>
      </c>
      <c r="D157" s="604"/>
      <c r="E157" s="605"/>
      <c r="F157" s="606"/>
      <c r="G157" s="607"/>
      <c r="H157" s="548" t="s">
        <v>28</v>
      </c>
      <c r="I157" s="612">
        <v>10</v>
      </c>
      <c r="J157" s="599"/>
      <c r="K157" s="599"/>
      <c r="L157" s="625"/>
      <c r="M157" s="601"/>
      <c r="N157" s="602"/>
      <c r="O157" s="610"/>
    </row>
    <row r="158" spans="1:15" x14ac:dyDescent="0.25">
      <c r="A158" s="589"/>
      <c r="B158" s="624"/>
      <c r="C158" s="511" t="s">
        <v>86</v>
      </c>
      <c r="D158" s="626">
        <v>56237.8</v>
      </c>
      <c r="E158" s="605"/>
      <c r="F158" s="606"/>
      <c r="G158" s="607"/>
      <c r="H158" s="548"/>
      <c r="I158" s="612"/>
      <c r="J158" s="599"/>
      <c r="K158" s="599"/>
      <c r="L158" s="609"/>
      <c r="M158" s="309">
        <f>SUM(M157)</f>
        <v>0</v>
      </c>
      <c r="N158" s="325">
        <f>SUM(N157)</f>
        <v>0</v>
      </c>
      <c r="O158" s="610"/>
    </row>
    <row r="159" spans="1:15" ht="18.75" x14ac:dyDescent="0.25">
      <c r="A159" s="173">
        <v>26</v>
      </c>
      <c r="B159" s="123"/>
      <c r="C159" s="199" t="s">
        <v>101</v>
      </c>
      <c r="D159" s="394"/>
      <c r="E159" s="194"/>
      <c r="F159" s="186"/>
      <c r="G159" s="201"/>
      <c r="H159" s="448"/>
      <c r="I159" s="421"/>
      <c r="J159" s="187"/>
      <c r="K159" s="187"/>
      <c r="L159" s="188"/>
      <c r="M159" s="332"/>
      <c r="N159" s="333"/>
      <c r="O159" s="191"/>
    </row>
    <row r="160" spans="1:15" ht="15.75" customHeight="1" x14ac:dyDescent="0.25">
      <c r="A160" s="808" t="s">
        <v>26</v>
      </c>
      <c r="B160" s="808"/>
      <c r="C160" s="808"/>
      <c r="D160" s="395"/>
      <c r="E160" s="182"/>
      <c r="F160" s="182"/>
      <c r="G160" s="96"/>
      <c r="H160" s="462"/>
      <c r="I160" s="423"/>
      <c r="J160" s="266"/>
      <c r="K160" s="223"/>
      <c r="L160" s="99"/>
      <c r="M160" s="361"/>
      <c r="N160" s="362"/>
      <c r="O160" s="99"/>
    </row>
    <row r="161" spans="1:15" ht="204.75" x14ac:dyDescent="0.25">
      <c r="A161" s="218"/>
      <c r="B161" s="219">
        <v>1</v>
      </c>
      <c r="C161" s="196" t="s">
        <v>102</v>
      </c>
      <c r="D161" s="396"/>
      <c r="E161" s="220"/>
      <c r="F161" s="221"/>
      <c r="G161" s="148"/>
      <c r="H161" s="465" t="s">
        <v>28</v>
      </c>
      <c r="I161" s="424">
        <v>100</v>
      </c>
      <c r="J161" s="627"/>
      <c r="K161" s="98"/>
      <c r="L161" s="204"/>
      <c r="M161" s="370"/>
      <c r="N161" s="371"/>
      <c r="O161" s="191"/>
    </row>
    <row r="162" spans="1:15" x14ac:dyDescent="0.35">
      <c r="A162" s="92"/>
      <c r="B162" s="93"/>
      <c r="C162" s="48" t="s">
        <v>86</v>
      </c>
      <c r="D162" s="397">
        <v>620000</v>
      </c>
      <c r="E162" s="94"/>
      <c r="F162" s="95"/>
      <c r="G162" s="96"/>
      <c r="H162" s="466"/>
      <c r="I162" s="431"/>
      <c r="J162" s="266"/>
      <c r="K162" s="223"/>
      <c r="L162" s="224"/>
      <c r="M162" s="309">
        <f>SUM(M161:M161)</f>
        <v>0</v>
      </c>
      <c r="N162" s="325">
        <f>SUM(N161:N161)</f>
        <v>0</v>
      </c>
      <c r="O162" s="99"/>
    </row>
    <row r="163" spans="1:15" ht="15.75" customHeight="1" x14ac:dyDescent="0.25">
      <c r="A163" s="628">
        <v>27</v>
      </c>
      <c r="B163" s="810" t="s">
        <v>103</v>
      </c>
      <c r="C163" s="810"/>
      <c r="D163" s="810"/>
      <c r="E163" s="94"/>
      <c r="F163" s="95"/>
      <c r="G163" s="96"/>
      <c r="H163" s="466"/>
      <c r="I163" s="629"/>
      <c r="J163" s="585"/>
      <c r="K163" s="586"/>
      <c r="L163" s="630"/>
      <c r="M163" s="587"/>
      <c r="N163" s="588"/>
      <c r="O163" s="552"/>
    </row>
    <row r="164" spans="1:15" ht="15.75" customHeight="1" x14ac:dyDescent="0.25">
      <c r="A164" s="809" t="s">
        <v>26</v>
      </c>
      <c r="B164" s="809"/>
      <c r="C164" s="809"/>
      <c r="D164" s="584"/>
      <c r="E164" s="182"/>
      <c r="F164" s="182"/>
      <c r="G164" s="96"/>
      <c r="H164" s="462"/>
      <c r="I164" s="423"/>
      <c r="J164" s="585"/>
      <c r="K164" s="586"/>
      <c r="L164" s="552"/>
      <c r="M164" s="587"/>
      <c r="N164" s="588"/>
      <c r="O164" s="552"/>
    </row>
    <row r="165" spans="1:15" ht="159" x14ac:dyDescent="0.35">
      <c r="A165" s="544"/>
      <c r="B165" s="545"/>
      <c r="C165" s="546" t="s">
        <v>104</v>
      </c>
      <c r="D165" s="631"/>
      <c r="E165" s="632"/>
      <c r="F165" s="567"/>
      <c r="G165" s="148"/>
      <c r="H165" s="548" t="s">
        <v>28</v>
      </c>
      <c r="I165" s="549">
        <v>5</v>
      </c>
      <c r="J165" s="633"/>
      <c r="K165" s="550"/>
      <c r="L165" s="551"/>
      <c r="M165" s="634"/>
      <c r="N165" s="635"/>
      <c r="O165" s="552"/>
    </row>
    <row r="166" spans="1:15" ht="18.75" customHeight="1" x14ac:dyDescent="0.25">
      <c r="A166" s="589"/>
      <c r="B166" s="596"/>
      <c r="C166" s="511" t="s">
        <v>86</v>
      </c>
      <c r="D166" s="611">
        <v>20000</v>
      </c>
      <c r="E166" s="636"/>
      <c r="F166" s="594"/>
      <c r="G166" s="607"/>
      <c r="H166" s="596"/>
      <c r="I166" s="612"/>
      <c r="J166" s="599"/>
      <c r="K166" s="599"/>
      <c r="L166" s="609"/>
      <c r="M166" s="309">
        <f>SUM(M165)</f>
        <v>0</v>
      </c>
      <c r="N166" s="325">
        <f>SUM(N165)</f>
        <v>0</v>
      </c>
      <c r="O166" s="610"/>
    </row>
    <row r="167" spans="1:15" ht="18.75" customHeight="1" x14ac:dyDescent="0.25">
      <c r="A167" s="275">
        <v>28</v>
      </c>
      <c r="B167" s="840" t="s">
        <v>105</v>
      </c>
      <c r="C167" s="840"/>
      <c r="D167" s="840"/>
      <c r="E167" s="225"/>
      <c r="F167" s="226"/>
      <c r="G167" s="227"/>
      <c r="H167" s="467"/>
      <c r="I167" s="432"/>
      <c r="J167" s="250"/>
      <c r="K167" s="178"/>
      <c r="L167" s="196"/>
      <c r="M167" s="372"/>
      <c r="N167" s="373"/>
      <c r="O167" s="117"/>
    </row>
    <row r="168" spans="1:15" ht="15.75" customHeight="1" x14ac:dyDescent="0.25">
      <c r="A168" s="808" t="s">
        <v>26</v>
      </c>
      <c r="B168" s="808"/>
      <c r="C168" s="808"/>
      <c r="D168" s="181"/>
      <c r="E168" s="182"/>
      <c r="F168" s="182"/>
      <c r="G168" s="96"/>
      <c r="H168" s="462"/>
      <c r="I168" s="423"/>
      <c r="J168" s="266"/>
      <c r="K168" s="223"/>
      <c r="L168" s="99"/>
      <c r="M168" s="361"/>
      <c r="N168" s="362"/>
      <c r="O168" s="99"/>
    </row>
    <row r="169" spans="1:15" ht="120" x14ac:dyDescent="0.25">
      <c r="A169" s="134"/>
      <c r="B169" s="222">
        <v>1</v>
      </c>
      <c r="C169" s="228" t="s">
        <v>106</v>
      </c>
      <c r="D169" s="197"/>
      <c r="E169" s="225"/>
      <c r="F169" s="226"/>
      <c r="G169" s="225"/>
      <c r="H169" s="465" t="s">
        <v>28</v>
      </c>
      <c r="I169" s="419">
        <v>600</v>
      </c>
      <c r="J169" s="250"/>
      <c r="K169" s="178"/>
      <c r="L169" s="551"/>
      <c r="M169" s="372"/>
      <c r="N169" s="373"/>
      <c r="O169" s="117"/>
    </row>
    <row r="170" spans="1:15" ht="15.75" x14ac:dyDescent="0.25">
      <c r="A170" s="134"/>
      <c r="B170" s="222"/>
      <c r="C170" s="168" t="s">
        <v>37</v>
      </c>
      <c r="D170" s="229">
        <v>477000</v>
      </c>
      <c r="E170" s="225"/>
      <c r="F170" s="226"/>
      <c r="G170" s="225"/>
      <c r="H170" s="467"/>
      <c r="I170" s="432"/>
      <c r="J170" s="250"/>
      <c r="K170" s="178"/>
      <c r="L170" s="196"/>
      <c r="M170" s="374">
        <f>SUM(M169)</f>
        <v>0</v>
      </c>
      <c r="N170" s="375">
        <f>SUM(N169)</f>
        <v>0</v>
      </c>
      <c r="O170" s="117"/>
    </row>
    <row r="171" spans="1:15" s="129" customFormat="1" ht="18.75" customHeight="1" x14ac:dyDescent="0.25">
      <c r="A171" s="637">
        <v>29</v>
      </c>
      <c r="B171" s="839" t="s">
        <v>134</v>
      </c>
      <c r="C171" s="839"/>
      <c r="D171" s="839"/>
      <c r="E171" s="576"/>
      <c r="F171" s="577"/>
      <c r="G171" s="578"/>
      <c r="H171" s="461"/>
      <c r="I171" s="422"/>
      <c r="J171" s="299"/>
      <c r="K171" s="578"/>
      <c r="L171" s="577"/>
      <c r="M171" s="638"/>
      <c r="N171" s="639"/>
      <c r="O171" s="578"/>
    </row>
    <row r="172" spans="1:15" s="129" customFormat="1" ht="15.75" customHeight="1" x14ac:dyDescent="0.25">
      <c r="A172" s="838" t="s">
        <v>26</v>
      </c>
      <c r="B172" s="838"/>
      <c r="C172" s="838"/>
      <c r="D172" s="640"/>
      <c r="E172" s="182"/>
      <c r="F172" s="182"/>
      <c r="G172" s="301"/>
      <c r="H172" s="463"/>
      <c r="I172" s="425"/>
      <c r="J172" s="302"/>
      <c r="K172" s="303"/>
      <c r="L172" s="301"/>
      <c r="M172" s="641"/>
      <c r="N172" s="642"/>
      <c r="O172" s="301"/>
    </row>
    <row r="173" spans="1:15" s="129" customFormat="1" ht="31.5" x14ac:dyDescent="0.25">
      <c r="A173" s="643"/>
      <c r="B173" s="644">
        <v>1</v>
      </c>
      <c r="C173" s="198" t="s">
        <v>140</v>
      </c>
      <c r="D173" s="645"/>
      <c r="E173" s="646"/>
      <c r="F173" s="647"/>
      <c r="G173" s="648"/>
      <c r="H173" s="649" t="s">
        <v>28</v>
      </c>
      <c r="I173" s="650">
        <v>5</v>
      </c>
      <c r="J173" s="598"/>
      <c r="K173" s="598"/>
      <c r="L173" s="600"/>
      <c r="M173" s="651"/>
      <c r="N173" s="652"/>
      <c r="O173" s="286"/>
    </row>
    <row r="174" spans="1:15" s="129" customFormat="1" x14ac:dyDescent="0.25">
      <c r="A174" s="643"/>
      <c r="B174" s="644">
        <v>2</v>
      </c>
      <c r="C174" s="198" t="s">
        <v>112</v>
      </c>
      <c r="D174" s="645"/>
      <c r="E174" s="646"/>
      <c r="F174" s="647"/>
      <c r="G174" s="648"/>
      <c r="H174" s="649" t="s">
        <v>28</v>
      </c>
      <c r="I174" s="650">
        <v>20</v>
      </c>
      <c r="J174" s="598"/>
      <c r="K174" s="598"/>
      <c r="L174" s="600"/>
      <c r="M174" s="651"/>
      <c r="N174" s="652"/>
      <c r="O174" s="286"/>
    </row>
    <row r="175" spans="1:15" s="129" customFormat="1" x14ac:dyDescent="0.25">
      <c r="A175" s="643"/>
      <c r="B175" s="644">
        <v>3</v>
      </c>
      <c r="C175" s="653" t="s">
        <v>113</v>
      </c>
      <c r="D175" s="645"/>
      <c r="E175" s="646"/>
      <c r="F175" s="647"/>
      <c r="G175" s="648"/>
      <c r="H175" s="649" t="s">
        <v>28</v>
      </c>
      <c r="I175" s="650">
        <v>2</v>
      </c>
      <c r="J175" s="598"/>
      <c r="K175" s="598"/>
      <c r="L175" s="600"/>
      <c r="M175" s="651"/>
      <c r="N175" s="652"/>
      <c r="O175" s="286"/>
    </row>
    <row r="176" spans="1:15" x14ac:dyDescent="0.25">
      <c r="A176" s="589"/>
      <c r="B176" s="590"/>
      <c r="C176" s="654" t="s">
        <v>37</v>
      </c>
      <c r="D176" s="655">
        <v>79320</v>
      </c>
      <c r="E176" s="605"/>
      <c r="F176" s="594"/>
      <c r="G176" s="607"/>
      <c r="H176" s="596"/>
      <c r="I176" s="608"/>
      <c r="J176" s="599"/>
      <c r="K176" s="599"/>
      <c r="L176" s="609"/>
      <c r="M176" s="309">
        <f>SUM(M173:M175)</f>
        <v>0</v>
      </c>
      <c r="N176" s="325">
        <f>SUM(N173:N175)</f>
        <v>0</v>
      </c>
      <c r="O176" s="610"/>
    </row>
    <row r="177" spans="1:16" ht="23.25" customHeight="1" x14ac:dyDescent="0.25">
      <c r="A177" s="637">
        <v>30</v>
      </c>
      <c r="B177" s="567"/>
      <c r="C177" s="656" t="s">
        <v>135</v>
      </c>
      <c r="D177" s="656"/>
      <c r="E177" s="576"/>
      <c r="F177" s="577"/>
      <c r="G177" s="578"/>
      <c r="H177" s="461"/>
      <c r="I177" s="422"/>
      <c r="J177" s="579"/>
      <c r="K177" s="580"/>
      <c r="L177" s="577"/>
      <c r="M177" s="657"/>
      <c r="N177" s="658"/>
      <c r="O177" s="578"/>
    </row>
    <row r="178" spans="1:16" ht="15.75" customHeight="1" x14ac:dyDescent="0.25">
      <c r="A178" s="809" t="s">
        <v>26</v>
      </c>
      <c r="B178" s="809"/>
      <c r="C178" s="809"/>
      <c r="D178" s="584"/>
      <c r="E178" s="182"/>
      <c r="F178" s="182"/>
      <c r="G178" s="96"/>
      <c r="H178" s="462"/>
      <c r="I178" s="423"/>
      <c r="J178" s="585"/>
      <c r="K178" s="586"/>
      <c r="L178" s="552"/>
      <c r="M178" s="587"/>
      <c r="N178" s="588"/>
      <c r="O178" s="552"/>
    </row>
    <row r="179" spans="1:16" ht="78.75" x14ac:dyDescent="0.25">
      <c r="A179" s="589"/>
      <c r="B179" s="590">
        <v>1</v>
      </c>
      <c r="C179" s="591" t="s">
        <v>114</v>
      </c>
      <c r="D179" s="604"/>
      <c r="E179" s="605"/>
      <c r="F179" s="594"/>
      <c r="G179" s="607"/>
      <c r="H179" s="596" t="s">
        <v>28</v>
      </c>
      <c r="I179" s="608">
        <v>50</v>
      </c>
      <c r="J179" s="599"/>
      <c r="K179" s="599"/>
      <c r="L179" s="609"/>
      <c r="M179" s="601"/>
      <c r="N179" s="602"/>
      <c r="O179" s="610"/>
    </row>
    <row r="180" spans="1:16" ht="63" x14ac:dyDescent="0.25">
      <c r="A180" s="589"/>
      <c r="B180" s="590">
        <v>2</v>
      </c>
      <c r="C180" s="591" t="s">
        <v>115</v>
      </c>
      <c r="D180" s="604"/>
      <c r="E180" s="605"/>
      <c r="F180" s="594"/>
      <c r="G180" s="607"/>
      <c r="H180" s="596" t="s">
        <v>28</v>
      </c>
      <c r="I180" s="608">
        <v>100</v>
      </c>
      <c r="J180" s="599"/>
      <c r="K180" s="599"/>
      <c r="L180" s="609"/>
      <c r="M180" s="601"/>
      <c r="N180" s="602"/>
      <c r="O180" s="610"/>
    </row>
    <row r="181" spans="1:16" ht="94.5" x14ac:dyDescent="0.25">
      <c r="A181" s="589"/>
      <c r="B181" s="590">
        <v>3</v>
      </c>
      <c r="C181" s="591" t="s">
        <v>116</v>
      </c>
      <c r="D181" s="604"/>
      <c r="E181" s="605"/>
      <c r="F181" s="594"/>
      <c r="G181" s="607"/>
      <c r="H181" s="596" t="s">
        <v>28</v>
      </c>
      <c r="I181" s="608">
        <v>30</v>
      </c>
      <c r="J181" s="599"/>
      <c r="K181" s="599"/>
      <c r="L181" s="609"/>
      <c r="M181" s="601"/>
      <c r="N181" s="602"/>
      <c r="O181" s="610"/>
    </row>
    <row r="182" spans="1:16" x14ac:dyDescent="0.25">
      <c r="A182" s="589"/>
      <c r="B182" s="589"/>
      <c r="C182" s="654" t="s">
        <v>37</v>
      </c>
      <c r="D182" s="659">
        <v>83700</v>
      </c>
      <c r="E182" s="589"/>
      <c r="F182" s="589"/>
      <c r="G182" s="589"/>
      <c r="H182" s="660"/>
      <c r="I182" s="589"/>
      <c r="J182" s="589"/>
      <c r="K182" s="589"/>
      <c r="L182" s="589"/>
      <c r="M182" s="309">
        <f>SUM(M179:M181)</f>
        <v>0</v>
      </c>
      <c r="N182" s="325">
        <f>SUM(N179:N181)</f>
        <v>0</v>
      </c>
      <c r="O182" s="610"/>
    </row>
    <row r="183" spans="1:16" x14ac:dyDescent="0.25">
      <c r="A183" s="661">
        <v>31</v>
      </c>
      <c r="B183" s="567"/>
      <c r="C183" s="662" t="s">
        <v>142</v>
      </c>
      <c r="D183" s="663"/>
      <c r="E183" s="589"/>
      <c r="F183" s="589"/>
      <c r="G183" s="589"/>
      <c r="H183" s="660"/>
      <c r="I183" s="589"/>
      <c r="J183" s="589"/>
      <c r="K183" s="589"/>
      <c r="L183" s="589"/>
      <c r="M183" s="664"/>
      <c r="N183" s="664"/>
      <c r="O183" s="589"/>
    </row>
    <row r="184" spans="1:16" s="53" customFormat="1" ht="17.25" customHeight="1" x14ac:dyDescent="0.25">
      <c r="A184" s="46"/>
      <c r="B184" s="37"/>
      <c r="C184" s="47" t="s">
        <v>26</v>
      </c>
      <c r="D184" s="39"/>
      <c r="E184" s="40"/>
      <c r="F184" s="40"/>
      <c r="G184" s="45"/>
      <c r="H184" s="438"/>
      <c r="I184" s="408"/>
      <c r="J184" s="120"/>
      <c r="K184" s="49"/>
      <c r="L184" s="49"/>
      <c r="M184" s="313"/>
      <c r="N184" s="314"/>
      <c r="O184" s="45"/>
      <c r="P184" s="52"/>
    </row>
    <row r="185" spans="1:16" ht="85.5" x14ac:dyDescent="0.35">
      <c r="A185" s="563"/>
      <c r="B185" s="567">
        <v>1</v>
      </c>
      <c r="C185" s="665" t="s">
        <v>123</v>
      </c>
      <c r="D185" s="589"/>
      <c r="E185" s="589"/>
      <c r="F185" s="589"/>
      <c r="G185" s="589"/>
      <c r="H185" s="596" t="s">
        <v>28</v>
      </c>
      <c r="I185" s="666">
        <v>30</v>
      </c>
      <c r="J185" s="488"/>
      <c r="K185" s="599"/>
      <c r="L185" s="609"/>
      <c r="M185" s="601"/>
      <c r="N185" s="602"/>
      <c r="O185" s="589"/>
    </row>
    <row r="186" spans="1:16" ht="87" customHeight="1" x14ac:dyDescent="0.35">
      <c r="A186" s="563"/>
      <c r="B186" s="567">
        <v>2</v>
      </c>
      <c r="C186" s="665" t="s">
        <v>124</v>
      </c>
      <c r="D186" s="589"/>
      <c r="E186" s="589"/>
      <c r="F186" s="589"/>
      <c r="G186" s="589"/>
      <c r="H186" s="596" t="s">
        <v>28</v>
      </c>
      <c r="I186" s="666">
        <v>30</v>
      </c>
      <c r="J186" s="488"/>
      <c r="K186" s="599"/>
      <c r="L186" s="609"/>
      <c r="M186" s="601"/>
      <c r="N186" s="602"/>
      <c r="O186" s="589"/>
    </row>
    <row r="187" spans="1:16" s="129" customFormat="1" ht="46.5" x14ac:dyDescent="0.35">
      <c r="A187" s="667"/>
      <c r="B187" s="527">
        <v>3</v>
      </c>
      <c r="C187" s="668" t="s">
        <v>125</v>
      </c>
      <c r="D187" s="643"/>
      <c r="E187" s="643"/>
      <c r="F187" s="643"/>
      <c r="G187" s="643"/>
      <c r="H187" s="649" t="s">
        <v>28</v>
      </c>
      <c r="I187" s="669">
        <v>1</v>
      </c>
      <c r="J187" s="292"/>
      <c r="K187" s="598"/>
      <c r="L187" s="600"/>
      <c r="M187" s="651"/>
      <c r="N187" s="652"/>
      <c r="O187" s="643"/>
    </row>
    <row r="188" spans="1:16" s="129" customFormat="1" ht="46.5" x14ac:dyDescent="0.35">
      <c r="A188" s="667"/>
      <c r="B188" s="527">
        <v>4</v>
      </c>
      <c r="C188" s="668" t="s">
        <v>126</v>
      </c>
      <c r="D188" s="643"/>
      <c r="E188" s="643"/>
      <c r="F188" s="643"/>
      <c r="G188" s="643"/>
      <c r="H188" s="649" t="s">
        <v>28</v>
      </c>
      <c r="I188" s="669">
        <v>1</v>
      </c>
      <c r="J188" s="670"/>
      <c r="K188" s="598"/>
      <c r="L188" s="600"/>
      <c r="M188" s="651"/>
      <c r="N188" s="652"/>
      <c r="O188" s="643"/>
    </row>
    <row r="189" spans="1:16" s="129" customFormat="1" x14ac:dyDescent="0.35">
      <c r="A189" s="667"/>
      <c r="B189" s="527">
        <v>5</v>
      </c>
      <c r="C189" s="668" t="s">
        <v>127</v>
      </c>
      <c r="D189" s="643"/>
      <c r="E189" s="643"/>
      <c r="F189" s="643"/>
      <c r="G189" s="643"/>
      <c r="H189" s="649" t="s">
        <v>28</v>
      </c>
      <c r="I189" s="669">
        <v>1</v>
      </c>
      <c r="J189" s="670"/>
      <c r="K189" s="598"/>
      <c r="L189" s="600"/>
      <c r="M189" s="651"/>
      <c r="N189" s="652"/>
      <c r="O189" s="643"/>
    </row>
    <row r="190" spans="1:16" s="247" customFormat="1" ht="91.5" customHeight="1" x14ac:dyDescent="0.35">
      <c r="A190" s="563"/>
      <c r="B190" s="567">
        <v>6</v>
      </c>
      <c r="C190" s="671" t="s">
        <v>148</v>
      </c>
      <c r="D190" s="643"/>
      <c r="E190" s="589"/>
      <c r="F190" s="589"/>
      <c r="G190" s="589"/>
      <c r="H190" s="596" t="s">
        <v>28</v>
      </c>
      <c r="I190" s="606">
        <v>50</v>
      </c>
      <c r="J190" s="670"/>
      <c r="K190" s="599"/>
      <c r="L190" s="600"/>
      <c r="M190" s="601"/>
      <c r="N190" s="602"/>
      <c r="O190" s="589"/>
    </row>
    <row r="191" spans="1:16" x14ac:dyDescent="0.25">
      <c r="A191" s="589"/>
      <c r="B191" s="596"/>
      <c r="C191" s="511" t="s">
        <v>86</v>
      </c>
      <c r="D191" s="611">
        <v>437000</v>
      </c>
      <c r="E191" s="636"/>
      <c r="F191" s="594"/>
      <c r="G191" s="672"/>
      <c r="H191" s="596"/>
      <c r="I191" s="673"/>
      <c r="J191" s="599"/>
      <c r="K191" s="599"/>
      <c r="L191" s="609"/>
      <c r="M191" s="674">
        <f>SUM(M185:M190)</f>
        <v>0</v>
      </c>
      <c r="N191" s="675">
        <f>SUM(N185:N190)</f>
        <v>0</v>
      </c>
      <c r="O191" s="610"/>
    </row>
    <row r="192" spans="1:16" ht="29.25" customHeight="1" x14ac:dyDescent="0.25">
      <c r="A192" s="676">
        <v>32</v>
      </c>
      <c r="B192" s="567"/>
      <c r="C192" s="677" t="s">
        <v>206</v>
      </c>
      <c r="D192" s="96"/>
      <c r="E192" s="96"/>
      <c r="F192" s="96"/>
      <c r="G192" s="569"/>
      <c r="H192" s="570"/>
      <c r="I192" s="571"/>
      <c r="J192" s="678"/>
      <c r="K192" s="572"/>
      <c r="L192" s="572"/>
      <c r="M192" s="356"/>
      <c r="N192" s="357"/>
      <c r="O192" s="96"/>
    </row>
    <row r="193" spans="1:16" s="53" customFormat="1" ht="17.25" customHeight="1" x14ac:dyDescent="0.25">
      <c r="A193" s="46"/>
      <c r="B193" s="37"/>
      <c r="C193" s="47" t="s">
        <v>26</v>
      </c>
      <c r="D193" s="39"/>
      <c r="E193" s="40"/>
      <c r="F193" s="40"/>
      <c r="G193" s="45"/>
      <c r="H193" s="438"/>
      <c r="I193" s="408"/>
      <c r="J193" s="120"/>
      <c r="K193" s="49"/>
      <c r="L193" s="49"/>
      <c r="M193" s="313"/>
      <c r="N193" s="314"/>
      <c r="O193" s="45"/>
      <c r="P193" s="52"/>
    </row>
    <row r="194" spans="1:16" ht="144" customHeight="1" x14ac:dyDescent="0.35">
      <c r="A194" s="563"/>
      <c r="B194" s="567">
        <v>1</v>
      </c>
      <c r="C194" s="679" t="s">
        <v>143</v>
      </c>
      <c r="D194" s="96"/>
      <c r="E194" s="96"/>
      <c r="F194" s="96"/>
      <c r="G194" s="569"/>
      <c r="H194" s="680" t="s">
        <v>28</v>
      </c>
      <c r="I194" s="666">
        <v>20</v>
      </c>
      <c r="J194" s="265"/>
      <c r="K194" s="572"/>
      <c r="L194" s="609"/>
      <c r="M194" s="356"/>
      <c r="N194" s="357"/>
      <c r="O194" s="96"/>
    </row>
    <row r="195" spans="1:16" ht="147.75" customHeight="1" x14ac:dyDescent="0.35">
      <c r="A195" s="563"/>
      <c r="B195" s="567">
        <v>2</v>
      </c>
      <c r="C195" s="679" t="s">
        <v>144</v>
      </c>
      <c r="D195" s="96"/>
      <c r="E195" s="96"/>
      <c r="F195" s="96"/>
      <c r="G195" s="569"/>
      <c r="H195" s="680" t="s">
        <v>28</v>
      </c>
      <c r="I195" s="666">
        <v>25</v>
      </c>
      <c r="J195" s="265"/>
      <c r="K195" s="572"/>
      <c r="L195" s="609"/>
      <c r="M195" s="356"/>
      <c r="N195" s="357"/>
      <c r="O195" s="96"/>
    </row>
    <row r="196" spans="1:16" ht="23.25" customHeight="1" x14ac:dyDescent="0.35">
      <c r="A196" s="563"/>
      <c r="B196" s="567"/>
      <c r="C196" s="654" t="s">
        <v>37</v>
      </c>
      <c r="D196" s="681">
        <v>1080000</v>
      </c>
      <c r="E196" s="96"/>
      <c r="F196" s="96"/>
      <c r="G196" s="569"/>
      <c r="H196" s="680"/>
      <c r="I196" s="666"/>
      <c r="J196" s="265"/>
      <c r="K196" s="572"/>
      <c r="L196" s="609"/>
      <c r="M196" s="309">
        <f>SUM(M194:M195)</f>
        <v>0</v>
      </c>
      <c r="N196" s="325">
        <f>SUM(N194:N195)</f>
        <v>0</v>
      </c>
      <c r="O196" s="96"/>
    </row>
    <row r="197" spans="1:16" ht="23.25" customHeight="1" x14ac:dyDescent="0.25">
      <c r="A197" s="682">
        <v>33</v>
      </c>
      <c r="B197" s="567"/>
      <c r="C197" s="498" t="s">
        <v>117</v>
      </c>
      <c r="D197" s="182"/>
      <c r="E197" s="683"/>
      <c r="F197" s="683"/>
      <c r="G197" s="683"/>
      <c r="H197" s="684"/>
      <c r="I197" s="685"/>
      <c r="J197" s="633"/>
      <c r="K197" s="686"/>
      <c r="L197" s="96"/>
      <c r="M197" s="687"/>
      <c r="N197" s="687"/>
      <c r="O197" s="96"/>
    </row>
    <row r="198" spans="1:16" s="246" customFormat="1" ht="15.75" x14ac:dyDescent="0.25">
      <c r="A198" s="841"/>
      <c r="B198" s="841"/>
      <c r="C198" s="688" t="s">
        <v>73</v>
      </c>
      <c r="D198" s="689"/>
      <c r="E198" s="683"/>
      <c r="F198" s="683"/>
      <c r="G198" s="683"/>
      <c r="H198" s="690"/>
      <c r="I198" s="691"/>
      <c r="J198" s="683"/>
      <c r="K198" s="683"/>
      <c r="L198" s="683"/>
      <c r="M198" s="692"/>
      <c r="N198" s="692"/>
      <c r="O198" s="683"/>
      <c r="P198" s="245"/>
    </row>
    <row r="199" spans="1:16" s="232" customFormat="1" ht="60" x14ac:dyDescent="0.25">
      <c r="A199" s="693"/>
      <c r="B199" s="694">
        <v>1</v>
      </c>
      <c r="C199" s="695" t="s">
        <v>150</v>
      </c>
      <c r="D199" s="683"/>
      <c r="E199" s="683"/>
      <c r="F199" s="683"/>
      <c r="G199" s="683"/>
      <c r="H199" s="696" t="s">
        <v>62</v>
      </c>
      <c r="I199" s="697">
        <v>500</v>
      </c>
      <c r="J199" s="698"/>
      <c r="K199" s="686"/>
      <c r="L199" s="609"/>
      <c r="M199" s="355"/>
      <c r="N199" s="355"/>
      <c r="O199" s="96"/>
    </row>
    <row r="200" spans="1:16" s="232" customFormat="1" ht="60" x14ac:dyDescent="0.25">
      <c r="A200" s="693"/>
      <c r="B200" s="694">
        <v>2</v>
      </c>
      <c r="C200" s="695" t="s">
        <v>118</v>
      </c>
      <c r="D200" s="683"/>
      <c r="E200" s="683"/>
      <c r="F200" s="683"/>
      <c r="G200" s="683"/>
      <c r="H200" s="696" t="s">
        <v>62</v>
      </c>
      <c r="I200" s="697">
        <v>2000</v>
      </c>
      <c r="J200" s="698"/>
      <c r="K200" s="686"/>
      <c r="L200" s="609"/>
      <c r="M200" s="355"/>
      <c r="N200" s="355"/>
      <c r="O200" s="96"/>
    </row>
    <row r="201" spans="1:16" s="232" customFormat="1" ht="89.25" x14ac:dyDescent="0.25">
      <c r="A201" s="693"/>
      <c r="B201" s="694">
        <v>3</v>
      </c>
      <c r="C201" s="699" t="s">
        <v>130</v>
      </c>
      <c r="D201" s="700"/>
      <c r="E201" s="683"/>
      <c r="F201" s="683"/>
      <c r="G201" s="683"/>
      <c r="H201" s="696" t="s">
        <v>62</v>
      </c>
      <c r="I201" s="697">
        <v>600</v>
      </c>
      <c r="J201" s="698"/>
      <c r="K201" s="686"/>
      <c r="L201" s="609"/>
      <c r="M201" s="355"/>
      <c r="N201" s="355"/>
      <c r="O201" s="96"/>
    </row>
    <row r="202" spans="1:16" s="232" customFormat="1" ht="89.25" x14ac:dyDescent="0.25">
      <c r="A202" s="693"/>
      <c r="B202" s="694">
        <v>4</v>
      </c>
      <c r="C202" s="699" t="s">
        <v>131</v>
      </c>
      <c r="D202" s="700"/>
      <c r="E202" s="683"/>
      <c r="F202" s="683"/>
      <c r="G202" s="683"/>
      <c r="H202" s="696" t="s">
        <v>62</v>
      </c>
      <c r="I202" s="697">
        <v>700</v>
      </c>
      <c r="J202" s="698"/>
      <c r="K202" s="686"/>
      <c r="L202" s="609"/>
      <c r="M202" s="355"/>
      <c r="N202" s="355"/>
      <c r="O202" s="96"/>
    </row>
    <row r="203" spans="1:16" s="232" customFormat="1" ht="89.25" x14ac:dyDescent="0.25">
      <c r="A203" s="693"/>
      <c r="B203" s="694">
        <v>5</v>
      </c>
      <c r="C203" s="699" t="s">
        <v>132</v>
      </c>
      <c r="D203" s="700"/>
      <c r="E203" s="683"/>
      <c r="F203" s="683"/>
      <c r="G203" s="683"/>
      <c r="H203" s="696" t="s">
        <v>62</v>
      </c>
      <c r="I203" s="697">
        <v>900</v>
      </c>
      <c r="J203" s="698"/>
      <c r="K203" s="686"/>
      <c r="L203" s="609"/>
      <c r="M203" s="355"/>
      <c r="N203" s="355"/>
      <c r="O203" s="96"/>
    </row>
    <row r="204" spans="1:16" s="232" customFormat="1" ht="25.5" x14ac:dyDescent="0.25">
      <c r="A204" s="701"/>
      <c r="B204" s="702">
        <v>6</v>
      </c>
      <c r="C204" s="699" t="s">
        <v>119</v>
      </c>
      <c r="D204" s="700"/>
      <c r="E204" s="683"/>
      <c r="F204" s="683"/>
      <c r="G204" s="683"/>
      <c r="H204" s="696" t="s">
        <v>62</v>
      </c>
      <c r="I204" s="697">
        <v>300</v>
      </c>
      <c r="J204" s="698"/>
      <c r="K204" s="686"/>
      <c r="L204" s="609"/>
      <c r="M204" s="355"/>
      <c r="N204" s="355"/>
      <c r="O204" s="96"/>
    </row>
    <row r="205" spans="1:16" s="232" customFormat="1" ht="25.5" x14ac:dyDescent="0.25">
      <c r="A205" s="701"/>
      <c r="B205" s="702">
        <v>7</v>
      </c>
      <c r="C205" s="699" t="s">
        <v>120</v>
      </c>
      <c r="D205" s="700"/>
      <c r="E205" s="683"/>
      <c r="F205" s="683"/>
      <c r="G205" s="683"/>
      <c r="H205" s="696" t="s">
        <v>62</v>
      </c>
      <c r="I205" s="691">
        <v>3000</v>
      </c>
      <c r="J205" s="698"/>
      <c r="K205" s="686"/>
      <c r="L205" s="609"/>
      <c r="M205" s="355"/>
      <c r="N205" s="355"/>
      <c r="O205" s="96"/>
    </row>
    <row r="206" spans="1:16" s="232" customFormat="1" ht="25.5" x14ac:dyDescent="0.25">
      <c r="A206" s="701"/>
      <c r="B206" s="702">
        <v>8</v>
      </c>
      <c r="C206" s="699" t="s">
        <v>121</v>
      </c>
      <c r="D206" s="700"/>
      <c r="E206" s="683"/>
      <c r="F206" s="683"/>
      <c r="G206" s="683"/>
      <c r="H206" s="696" t="s">
        <v>62</v>
      </c>
      <c r="I206" s="691">
        <v>1500</v>
      </c>
      <c r="J206" s="698"/>
      <c r="K206" s="686"/>
      <c r="L206" s="609"/>
      <c r="M206" s="355"/>
      <c r="N206" s="355"/>
      <c r="O206" s="96"/>
    </row>
    <row r="207" spans="1:16" s="232" customFormat="1" x14ac:dyDescent="0.25">
      <c r="A207" s="693"/>
      <c r="B207" s="694">
        <v>9</v>
      </c>
      <c r="C207" s="683" t="s">
        <v>122</v>
      </c>
      <c r="D207" s="703"/>
      <c r="E207" s="683"/>
      <c r="F207" s="683"/>
      <c r="G207" s="683"/>
      <c r="H207" s="696" t="s">
        <v>62</v>
      </c>
      <c r="I207" s="697">
        <v>100</v>
      </c>
      <c r="J207" s="698"/>
      <c r="K207" s="686"/>
      <c r="L207" s="609"/>
      <c r="M207" s="355"/>
      <c r="N207" s="355"/>
      <c r="O207" s="96"/>
    </row>
    <row r="208" spans="1:16" s="232" customFormat="1" x14ac:dyDescent="0.25">
      <c r="A208" s="693"/>
      <c r="B208" s="552"/>
      <c r="C208" s="654" t="s">
        <v>37</v>
      </c>
      <c r="D208" s="704">
        <v>928300</v>
      </c>
      <c r="E208" s="683"/>
      <c r="F208" s="683"/>
      <c r="G208" s="683"/>
      <c r="H208" s="684"/>
      <c r="I208" s="685"/>
      <c r="J208" s="262"/>
      <c r="K208" s="686"/>
      <c r="L208" s="96"/>
      <c r="M208" s="309">
        <f>SUM(M199:M207)</f>
        <v>0</v>
      </c>
      <c r="N208" s="325">
        <f>SUM(N199:N207)</f>
        <v>0</v>
      </c>
      <c r="O208" s="96"/>
    </row>
    <row r="209" spans="1:16" ht="21" x14ac:dyDescent="0.35">
      <c r="A209" s="705">
        <v>34</v>
      </c>
      <c r="B209" s="567"/>
      <c r="C209" s="706" t="s">
        <v>133</v>
      </c>
      <c r="D209" s="96"/>
      <c r="E209" s="96"/>
      <c r="F209" s="96"/>
      <c r="G209" s="569"/>
      <c r="H209" s="570"/>
      <c r="I209" s="571"/>
      <c r="J209" s="265"/>
      <c r="K209" s="686"/>
      <c r="L209" s="96"/>
      <c r="M209" s="707"/>
      <c r="N209" s="707"/>
      <c r="O209" s="96"/>
    </row>
    <row r="210" spans="1:16" s="53" customFormat="1" ht="17.25" customHeight="1" x14ac:dyDescent="0.25">
      <c r="A210" s="46"/>
      <c r="B210" s="37"/>
      <c r="C210" s="47" t="s">
        <v>26</v>
      </c>
      <c r="D210" s="39"/>
      <c r="E210" s="40"/>
      <c r="F210" s="40"/>
      <c r="G210" s="45"/>
      <c r="H210" s="438"/>
      <c r="I210" s="408"/>
      <c r="J210" s="120"/>
      <c r="K210" s="49"/>
      <c r="L210" s="49"/>
      <c r="M210" s="313"/>
      <c r="N210" s="314"/>
      <c r="O210" s="45"/>
      <c r="P210" s="52"/>
    </row>
    <row r="211" spans="1:16" s="129" customFormat="1" ht="267" customHeight="1" x14ac:dyDescent="0.35">
      <c r="A211" s="667"/>
      <c r="B211" s="527">
        <v>1</v>
      </c>
      <c r="C211" s="708" t="s">
        <v>141</v>
      </c>
      <c r="D211" s="301"/>
      <c r="E211" s="301"/>
      <c r="F211" s="301"/>
      <c r="G211" s="528"/>
      <c r="H211" s="709" t="s">
        <v>28</v>
      </c>
      <c r="I211" s="669">
        <v>50</v>
      </c>
      <c r="J211" s="710"/>
      <c r="K211" s="627"/>
      <c r="L211" s="600"/>
      <c r="M211" s="711"/>
      <c r="N211" s="711"/>
      <c r="O211" s="301"/>
    </row>
    <row r="212" spans="1:16" x14ac:dyDescent="0.35">
      <c r="A212" s="563"/>
      <c r="B212" s="567"/>
      <c r="C212" s="654" t="s">
        <v>37</v>
      </c>
      <c r="D212" s="568">
        <v>46000</v>
      </c>
      <c r="E212" s="96"/>
      <c r="F212" s="96"/>
      <c r="G212" s="569"/>
      <c r="H212" s="570"/>
      <c r="I212" s="571"/>
      <c r="J212" s="265"/>
      <c r="K212" s="572"/>
      <c r="L212" s="96"/>
      <c r="M212" s="309">
        <f>SUM(M211)</f>
        <v>0</v>
      </c>
      <c r="N212" s="325">
        <f>SUM(N211)</f>
        <v>0</v>
      </c>
      <c r="O212" s="96"/>
    </row>
    <row r="213" spans="1:16" ht="21" x14ac:dyDescent="0.25">
      <c r="A213" s="574">
        <v>35</v>
      </c>
      <c r="B213" s="575"/>
      <c r="C213" s="821" t="s">
        <v>151</v>
      </c>
      <c r="D213" s="821"/>
      <c r="E213" s="576"/>
      <c r="F213" s="577"/>
      <c r="G213" s="578"/>
      <c r="H213" s="461"/>
      <c r="I213" s="422"/>
      <c r="J213" s="579"/>
      <c r="K213" s="580"/>
      <c r="L213" s="577"/>
      <c r="M213" s="657"/>
      <c r="N213" s="658"/>
      <c r="O213" s="578"/>
    </row>
    <row r="214" spans="1:16" ht="51" x14ac:dyDescent="0.25">
      <c r="A214" s="589"/>
      <c r="B214" s="712">
        <v>1</v>
      </c>
      <c r="C214" s="713" t="s">
        <v>152</v>
      </c>
      <c r="D214" s="96"/>
      <c r="E214" s="714"/>
      <c r="F214" s="96"/>
      <c r="G214" s="96"/>
      <c r="H214" s="596" t="s">
        <v>28</v>
      </c>
      <c r="I214" s="608">
        <v>200</v>
      </c>
      <c r="J214" s="166"/>
      <c r="K214" s="599"/>
      <c r="L214" s="715"/>
      <c r="M214" s="601"/>
      <c r="N214" s="602"/>
      <c r="O214" s="96"/>
    </row>
    <row r="215" spans="1:16" ht="51" x14ac:dyDescent="0.25">
      <c r="A215" s="589"/>
      <c r="B215" s="712">
        <v>2</v>
      </c>
      <c r="C215" s="713" t="s">
        <v>153</v>
      </c>
      <c r="D215" s="96"/>
      <c r="E215" s="714"/>
      <c r="F215" s="96"/>
      <c r="G215" s="96"/>
      <c r="H215" s="596" t="s">
        <v>28</v>
      </c>
      <c r="I215" s="608">
        <v>200</v>
      </c>
      <c r="J215" s="166"/>
      <c r="K215" s="599"/>
      <c r="L215" s="715"/>
      <c r="M215" s="601"/>
      <c r="N215" s="602"/>
      <c r="O215" s="96"/>
    </row>
    <row r="216" spans="1:16" ht="51" x14ac:dyDescent="0.25">
      <c r="A216" s="589"/>
      <c r="B216" s="716">
        <v>3</v>
      </c>
      <c r="C216" s="713" t="s">
        <v>154</v>
      </c>
      <c r="D216" s="96"/>
      <c r="E216" s="714"/>
      <c r="F216" s="96"/>
      <c r="G216" s="96"/>
      <c r="H216" s="596" t="s">
        <v>28</v>
      </c>
      <c r="I216" s="608">
        <v>50</v>
      </c>
      <c r="J216" s="717"/>
      <c r="K216" s="599"/>
      <c r="L216" s="715"/>
      <c r="M216" s="601"/>
      <c r="N216" s="602"/>
      <c r="O216" s="96"/>
    </row>
    <row r="217" spans="1:16" ht="76.5" x14ac:dyDescent="0.25">
      <c r="A217" s="589"/>
      <c r="B217" s="712">
        <v>4</v>
      </c>
      <c r="C217" s="713" t="s">
        <v>155</v>
      </c>
      <c r="D217" s="96"/>
      <c r="E217" s="96"/>
      <c r="F217" s="96"/>
      <c r="G217" s="96"/>
      <c r="H217" s="596" t="s">
        <v>28</v>
      </c>
      <c r="I217" s="608">
        <v>100</v>
      </c>
      <c r="J217" s="166"/>
      <c r="K217" s="599"/>
      <c r="L217" s="715"/>
      <c r="M217" s="601"/>
      <c r="N217" s="602"/>
      <c r="O217" s="96"/>
    </row>
    <row r="218" spans="1:16" ht="127.5" x14ac:dyDescent="0.25">
      <c r="A218" s="589"/>
      <c r="B218" s="712">
        <v>5</v>
      </c>
      <c r="C218" s="713" t="s">
        <v>156</v>
      </c>
      <c r="D218" s="96"/>
      <c r="E218" s="96"/>
      <c r="F218" s="96"/>
      <c r="G218" s="96"/>
      <c r="H218" s="596" t="s">
        <v>28</v>
      </c>
      <c r="I218" s="608">
        <v>100</v>
      </c>
      <c r="J218" s="166"/>
      <c r="K218" s="599"/>
      <c r="L218" s="715"/>
      <c r="M218" s="601"/>
      <c r="N218" s="602"/>
      <c r="O218" s="96"/>
    </row>
    <row r="219" spans="1:16" ht="76.5" x14ac:dyDescent="0.25">
      <c r="A219" s="589"/>
      <c r="B219" s="712">
        <v>6</v>
      </c>
      <c r="C219" s="718" t="s">
        <v>175</v>
      </c>
      <c r="D219" s="96"/>
      <c r="E219" s="96"/>
      <c r="F219" s="96"/>
      <c r="G219" s="96"/>
      <c r="H219" s="596" t="s">
        <v>28</v>
      </c>
      <c r="I219" s="608">
        <v>200</v>
      </c>
      <c r="J219" s="527"/>
      <c r="K219" s="598"/>
      <c r="L219" s="715"/>
      <c r="M219" s="601"/>
      <c r="N219" s="602"/>
      <c r="O219" s="96"/>
    </row>
    <row r="220" spans="1:16" x14ac:dyDescent="0.25">
      <c r="A220" s="589"/>
      <c r="B220" s="589"/>
      <c r="C220" s="654" t="s">
        <v>37</v>
      </c>
      <c r="D220" s="659">
        <v>2487000</v>
      </c>
      <c r="E220" s="589"/>
      <c r="F220" s="589"/>
      <c r="G220" s="589"/>
      <c r="H220" s="660"/>
      <c r="I220" s="589"/>
      <c r="J220" s="589"/>
      <c r="K220" s="589"/>
      <c r="L220" s="589"/>
      <c r="M220" s="309">
        <f>SUM(M214:M219)</f>
        <v>0</v>
      </c>
      <c r="N220" s="325">
        <f>SUM(N214:N219)</f>
        <v>0</v>
      </c>
      <c r="O220" s="610"/>
    </row>
    <row r="221" spans="1:16" ht="21" x14ac:dyDescent="0.25">
      <c r="A221" s="574">
        <v>36</v>
      </c>
      <c r="B221" s="575"/>
      <c r="C221" s="821" t="s">
        <v>216</v>
      </c>
      <c r="D221" s="821"/>
      <c r="E221" s="719"/>
      <c r="F221" s="577"/>
      <c r="G221" s="578"/>
      <c r="H221" s="461"/>
      <c r="I221" s="422"/>
      <c r="J221" s="579"/>
      <c r="K221" s="580"/>
      <c r="L221" s="577"/>
      <c r="M221" s="657"/>
      <c r="N221" s="658"/>
      <c r="O221" s="578"/>
    </row>
    <row r="222" spans="1:16" ht="15.75" customHeight="1" x14ac:dyDescent="0.25">
      <c r="A222" s="809" t="s">
        <v>26</v>
      </c>
      <c r="B222" s="809"/>
      <c r="C222" s="809"/>
      <c r="D222" s="584"/>
      <c r="E222" s="182"/>
      <c r="F222" s="182"/>
      <c r="G222" s="96"/>
      <c r="H222" s="462"/>
      <c r="I222" s="423"/>
      <c r="J222" s="585"/>
      <c r="K222" s="586"/>
      <c r="L222" s="552"/>
      <c r="M222" s="587"/>
      <c r="N222" s="588"/>
      <c r="O222" s="552"/>
    </row>
    <row r="223" spans="1:16" ht="45" x14ac:dyDescent="0.25">
      <c r="A223" s="589"/>
      <c r="B223" s="590">
        <v>1</v>
      </c>
      <c r="C223" s="207" t="s">
        <v>157</v>
      </c>
      <c r="D223" s="645"/>
      <c r="E223" s="605"/>
      <c r="F223" s="594"/>
      <c r="G223" s="607"/>
      <c r="H223" s="596" t="s">
        <v>28</v>
      </c>
      <c r="I223" s="608">
        <v>10</v>
      </c>
      <c r="J223" s="166"/>
      <c r="K223" s="599"/>
      <c r="L223" s="609"/>
      <c r="M223" s="601"/>
      <c r="N223" s="602"/>
      <c r="O223" s="610"/>
    </row>
    <row r="224" spans="1:16" ht="45" x14ac:dyDescent="0.25">
      <c r="A224" s="589"/>
      <c r="B224" s="590">
        <v>2</v>
      </c>
      <c r="C224" s="207" t="s">
        <v>158</v>
      </c>
      <c r="D224" s="645"/>
      <c r="E224" s="605"/>
      <c r="F224" s="594"/>
      <c r="G224" s="607"/>
      <c r="H224" s="596" t="s">
        <v>28</v>
      </c>
      <c r="I224" s="608">
        <v>100</v>
      </c>
      <c r="J224" s="166"/>
      <c r="K224" s="599"/>
      <c r="L224" s="609"/>
      <c r="M224" s="601"/>
      <c r="N224" s="602"/>
      <c r="O224" s="610"/>
    </row>
    <row r="225" spans="1:15" ht="45" x14ac:dyDescent="0.25">
      <c r="A225" s="589"/>
      <c r="B225" s="590">
        <v>3</v>
      </c>
      <c r="C225" s="207" t="s">
        <v>159</v>
      </c>
      <c r="D225" s="604"/>
      <c r="E225" s="605"/>
      <c r="F225" s="594"/>
      <c r="G225" s="607"/>
      <c r="H225" s="596" t="s">
        <v>28</v>
      </c>
      <c r="I225" s="608">
        <v>50</v>
      </c>
      <c r="J225" s="166"/>
      <c r="K225" s="599"/>
      <c r="L225" s="609"/>
      <c r="M225" s="601"/>
      <c r="N225" s="602"/>
      <c r="O225" s="610"/>
    </row>
    <row r="226" spans="1:15" ht="45" x14ac:dyDescent="0.25">
      <c r="A226" s="589"/>
      <c r="B226" s="590">
        <v>4</v>
      </c>
      <c r="C226" s="207" t="s">
        <v>160</v>
      </c>
      <c r="D226" s="604"/>
      <c r="E226" s="605"/>
      <c r="F226" s="594"/>
      <c r="G226" s="607"/>
      <c r="H226" s="596" t="s">
        <v>28</v>
      </c>
      <c r="I226" s="608">
        <v>50</v>
      </c>
      <c r="J226" s="166"/>
      <c r="K226" s="599"/>
      <c r="L226" s="609"/>
      <c r="M226" s="601"/>
      <c r="N226" s="602"/>
      <c r="O226" s="610"/>
    </row>
    <row r="227" spans="1:15" ht="60" x14ac:dyDescent="0.25">
      <c r="A227" s="589"/>
      <c r="B227" s="590">
        <v>5</v>
      </c>
      <c r="C227" s="212" t="s">
        <v>161</v>
      </c>
      <c r="D227" s="604"/>
      <c r="E227" s="605"/>
      <c r="F227" s="594"/>
      <c r="G227" s="607"/>
      <c r="H227" s="596" t="s">
        <v>28</v>
      </c>
      <c r="I227" s="608">
        <v>250</v>
      </c>
      <c r="J227" s="166"/>
      <c r="K227" s="599"/>
      <c r="L227" s="609"/>
      <c r="M227" s="601"/>
      <c r="N227" s="602"/>
      <c r="O227" s="610"/>
    </row>
    <row r="228" spans="1:15" ht="60" x14ac:dyDescent="0.25">
      <c r="A228" s="589"/>
      <c r="B228" s="590">
        <v>6</v>
      </c>
      <c r="C228" s="212" t="s">
        <v>162</v>
      </c>
      <c r="D228" s="604"/>
      <c r="E228" s="605"/>
      <c r="F228" s="594"/>
      <c r="G228" s="607"/>
      <c r="H228" s="596" t="s">
        <v>28</v>
      </c>
      <c r="I228" s="608">
        <v>50</v>
      </c>
      <c r="J228" s="166"/>
      <c r="K228" s="599"/>
      <c r="L228" s="609"/>
      <c r="M228" s="601"/>
      <c r="N228" s="602"/>
      <c r="O228" s="610"/>
    </row>
    <row r="229" spans="1:15" x14ac:dyDescent="0.25">
      <c r="A229" s="589"/>
      <c r="B229" s="589"/>
      <c r="C229" s="654" t="s">
        <v>37</v>
      </c>
      <c r="D229" s="659">
        <v>1090000</v>
      </c>
      <c r="E229" s="589"/>
      <c r="F229" s="589"/>
      <c r="G229" s="589"/>
      <c r="H229" s="660"/>
      <c r="I229" s="589"/>
      <c r="J229" s="589"/>
      <c r="K229" s="589"/>
      <c r="L229" s="589"/>
      <c r="M229" s="309">
        <f>SUM(M223:M228)</f>
        <v>0</v>
      </c>
      <c r="N229" s="325">
        <f>SUM(N223:N228)</f>
        <v>0</v>
      </c>
      <c r="O229" s="610"/>
    </row>
    <row r="230" spans="1:15" ht="21" x14ac:dyDescent="0.25">
      <c r="A230" s="574">
        <v>37</v>
      </c>
      <c r="B230" s="575"/>
      <c r="C230" s="821" t="s">
        <v>168</v>
      </c>
      <c r="D230" s="821"/>
      <c r="E230" s="576"/>
      <c r="F230" s="577"/>
      <c r="G230" s="578"/>
      <c r="H230" s="461"/>
      <c r="I230" s="422"/>
      <c r="J230" s="579"/>
      <c r="K230" s="580"/>
      <c r="L230" s="577"/>
      <c r="M230" s="657"/>
      <c r="N230" s="658"/>
      <c r="O230" s="578"/>
    </row>
    <row r="231" spans="1:15" ht="15.75" customHeight="1" x14ac:dyDescent="0.25">
      <c r="A231" s="809"/>
      <c r="B231" s="809"/>
      <c r="C231" s="809"/>
      <c r="D231" s="584"/>
      <c r="E231" s="182"/>
      <c r="F231" s="182"/>
      <c r="G231" s="96"/>
      <c r="H231" s="462"/>
      <c r="I231" s="423"/>
      <c r="J231" s="585"/>
      <c r="K231" s="586"/>
      <c r="L231" s="552"/>
      <c r="M231" s="587"/>
      <c r="N231" s="588"/>
      <c r="O231" s="552"/>
    </row>
    <row r="232" spans="1:15" ht="39" x14ac:dyDescent="0.25">
      <c r="A232" s="589"/>
      <c r="B232" s="590">
        <v>1</v>
      </c>
      <c r="C232" s="720" t="s">
        <v>164</v>
      </c>
      <c r="D232" s="604"/>
      <c r="E232" s="605"/>
      <c r="F232" s="594"/>
      <c r="G232" s="607"/>
      <c r="H232" s="596" t="s">
        <v>28</v>
      </c>
      <c r="I232" s="608">
        <v>20</v>
      </c>
      <c r="J232" s="166"/>
      <c r="K232" s="599"/>
      <c r="L232" s="609"/>
      <c r="M232" s="601"/>
      <c r="N232" s="602"/>
      <c r="O232" s="610"/>
    </row>
    <row r="233" spans="1:15" ht="26.25" x14ac:dyDescent="0.25">
      <c r="A233" s="589"/>
      <c r="B233" s="590">
        <v>2</v>
      </c>
      <c r="C233" s="721" t="s">
        <v>165</v>
      </c>
      <c r="D233" s="604"/>
      <c r="E233" s="605"/>
      <c r="F233" s="594"/>
      <c r="G233" s="607"/>
      <c r="H233" s="596" t="s">
        <v>28</v>
      </c>
      <c r="I233" s="608">
        <v>25</v>
      </c>
      <c r="J233" s="166"/>
      <c r="K233" s="599"/>
      <c r="L233" s="609"/>
      <c r="M233" s="601"/>
      <c r="N233" s="602"/>
      <c r="O233" s="610"/>
    </row>
    <row r="234" spans="1:15" ht="51.75" x14ac:dyDescent="0.25">
      <c r="A234" s="589"/>
      <c r="B234" s="590">
        <v>3</v>
      </c>
      <c r="C234" s="722" t="s">
        <v>186</v>
      </c>
      <c r="D234" s="604"/>
      <c r="E234" s="605"/>
      <c r="F234" s="594"/>
      <c r="G234" s="607"/>
      <c r="H234" s="596" t="s">
        <v>28</v>
      </c>
      <c r="I234" s="608">
        <v>5</v>
      </c>
      <c r="J234" s="166"/>
      <c r="K234" s="599"/>
      <c r="L234" s="600"/>
      <c r="M234" s="601"/>
      <c r="N234" s="602"/>
      <c r="O234" s="610"/>
    </row>
    <row r="235" spans="1:15" x14ac:dyDescent="0.25">
      <c r="A235" s="589"/>
      <c r="B235" s="589"/>
      <c r="C235" s="654" t="s">
        <v>37</v>
      </c>
      <c r="D235" s="659">
        <v>327500</v>
      </c>
      <c r="E235" s="589"/>
      <c r="F235" s="589"/>
      <c r="G235" s="589"/>
      <c r="H235" s="660"/>
      <c r="I235" s="589"/>
      <c r="J235" s="589"/>
      <c r="K235" s="589"/>
      <c r="L235" s="589"/>
      <c r="M235" s="309">
        <f>SUM(M232:M234)</f>
        <v>0</v>
      </c>
      <c r="N235" s="325">
        <f>SUM(N232:N234)</f>
        <v>0</v>
      </c>
      <c r="O235" s="610"/>
    </row>
    <row r="236" spans="1:15" ht="21" x14ac:dyDescent="0.25">
      <c r="A236" s="574">
        <v>38</v>
      </c>
      <c r="B236" s="575"/>
      <c r="C236" s="821" t="s">
        <v>167</v>
      </c>
      <c r="D236" s="821"/>
      <c r="E236" s="576"/>
      <c r="F236" s="577"/>
      <c r="G236" s="578"/>
      <c r="H236" s="461"/>
      <c r="I236" s="422"/>
      <c r="J236" s="579"/>
      <c r="K236" s="580"/>
      <c r="L236" s="577"/>
      <c r="M236" s="657"/>
      <c r="N236" s="658"/>
      <c r="O236" s="578"/>
    </row>
    <row r="237" spans="1:15" ht="15.75" customHeight="1" x14ac:dyDescent="0.25">
      <c r="A237" s="809"/>
      <c r="B237" s="809"/>
      <c r="C237" s="809"/>
      <c r="D237" s="584"/>
      <c r="E237" s="182"/>
      <c r="F237" s="182"/>
      <c r="G237" s="96"/>
      <c r="H237" s="462"/>
      <c r="I237" s="423"/>
      <c r="J237" s="585"/>
      <c r="K237" s="586"/>
      <c r="L237" s="552"/>
      <c r="M237" s="587"/>
      <c r="N237" s="588"/>
      <c r="O237" s="552"/>
    </row>
    <row r="238" spans="1:15" ht="39" x14ac:dyDescent="0.25">
      <c r="A238" s="589"/>
      <c r="B238" s="590">
        <v>1</v>
      </c>
      <c r="C238" s="720" t="s">
        <v>166</v>
      </c>
      <c r="D238" s="604"/>
      <c r="E238" s="605"/>
      <c r="F238" s="594"/>
      <c r="G238" s="607"/>
      <c r="H238" s="596" t="s">
        <v>28</v>
      </c>
      <c r="I238" s="608">
        <v>30</v>
      </c>
      <c r="J238" s="166"/>
      <c r="K238" s="599"/>
      <c r="L238" s="609"/>
      <c r="M238" s="601"/>
      <c r="N238" s="602"/>
      <c r="O238" s="610"/>
    </row>
    <row r="239" spans="1:15" x14ac:dyDescent="0.25">
      <c r="A239" s="589"/>
      <c r="B239" s="589"/>
      <c r="C239" s="654" t="s">
        <v>37</v>
      </c>
      <c r="D239" s="659">
        <v>75000</v>
      </c>
      <c r="E239" s="589"/>
      <c r="F239" s="589"/>
      <c r="G239" s="589"/>
      <c r="H239" s="660"/>
      <c r="I239" s="589"/>
      <c r="J239" s="589"/>
      <c r="K239" s="589"/>
      <c r="L239" s="589"/>
      <c r="M239" s="309">
        <f>SUM(M238:M238)</f>
        <v>0</v>
      </c>
      <c r="N239" s="325">
        <f>SUM(N238:N238)</f>
        <v>0</v>
      </c>
      <c r="O239" s="610"/>
    </row>
    <row r="240" spans="1:15" ht="21" x14ac:dyDescent="0.25">
      <c r="A240" s="574">
        <v>39</v>
      </c>
      <c r="B240" s="575"/>
      <c r="C240" s="821" t="s">
        <v>163</v>
      </c>
      <c r="D240" s="821"/>
      <c r="E240" s="576"/>
      <c r="F240" s="577"/>
      <c r="G240" s="578"/>
      <c r="H240" s="461"/>
      <c r="I240" s="422"/>
      <c r="J240" s="579"/>
      <c r="K240" s="580"/>
      <c r="L240" s="577"/>
      <c r="M240" s="657"/>
      <c r="N240" s="658"/>
      <c r="O240" s="578"/>
    </row>
    <row r="241" spans="1:15" ht="15.75" customHeight="1" x14ac:dyDescent="0.25">
      <c r="A241" s="809"/>
      <c r="B241" s="809"/>
      <c r="C241" s="809"/>
      <c r="D241" s="584"/>
      <c r="E241" s="182"/>
      <c r="F241" s="182"/>
      <c r="G241" s="96"/>
      <c r="H241" s="462"/>
      <c r="I241" s="423"/>
      <c r="J241" s="585"/>
      <c r="K241" s="586"/>
      <c r="L241" s="552"/>
      <c r="M241" s="587"/>
      <c r="N241" s="588"/>
      <c r="O241" s="552"/>
    </row>
    <row r="242" spans="1:15" ht="26.25" x14ac:dyDescent="0.25">
      <c r="A242" s="589"/>
      <c r="B242" s="590">
        <v>1</v>
      </c>
      <c r="C242" s="723" t="s">
        <v>169</v>
      </c>
      <c r="D242" s="604"/>
      <c r="E242" s="605"/>
      <c r="F242" s="594"/>
      <c r="G242" s="607"/>
      <c r="H242" s="596" t="s">
        <v>28</v>
      </c>
      <c r="I242" s="724">
        <v>100</v>
      </c>
      <c r="J242" s="166"/>
      <c r="K242" s="599"/>
      <c r="L242" s="609"/>
      <c r="M242" s="601"/>
      <c r="N242" s="602"/>
      <c r="O242" s="610"/>
    </row>
    <row r="243" spans="1:15" ht="39" x14ac:dyDescent="0.25">
      <c r="A243" s="589"/>
      <c r="B243" s="590">
        <v>2</v>
      </c>
      <c r="C243" s="723" t="s">
        <v>170</v>
      </c>
      <c r="D243" s="604"/>
      <c r="E243" s="605"/>
      <c r="F243" s="594"/>
      <c r="G243" s="607"/>
      <c r="H243" s="596" t="s">
        <v>28</v>
      </c>
      <c r="I243" s="724">
        <v>200</v>
      </c>
      <c r="J243" s="166"/>
      <c r="K243" s="599"/>
      <c r="L243" s="609"/>
      <c r="M243" s="601"/>
      <c r="N243" s="602"/>
      <c r="O243" s="610"/>
    </row>
    <row r="244" spans="1:15" ht="39" x14ac:dyDescent="0.25">
      <c r="A244" s="589"/>
      <c r="B244" s="590">
        <v>3</v>
      </c>
      <c r="C244" s="725" t="s">
        <v>171</v>
      </c>
      <c r="D244" s="604"/>
      <c r="E244" s="605"/>
      <c r="F244" s="594"/>
      <c r="G244" s="607"/>
      <c r="H244" s="596" t="s">
        <v>28</v>
      </c>
      <c r="I244" s="724">
        <v>20</v>
      </c>
      <c r="J244" s="166"/>
      <c r="K244" s="599"/>
      <c r="L244" s="609"/>
      <c r="M244" s="601"/>
      <c r="N244" s="602"/>
      <c r="O244" s="610"/>
    </row>
    <row r="245" spans="1:15" x14ac:dyDescent="0.25">
      <c r="A245" s="589"/>
      <c r="B245" s="589"/>
      <c r="C245" s="654" t="s">
        <v>37</v>
      </c>
      <c r="D245" s="659">
        <v>810100</v>
      </c>
      <c r="E245" s="589"/>
      <c r="F245" s="589"/>
      <c r="G245" s="589"/>
      <c r="H245" s="660"/>
      <c r="I245" s="589"/>
      <c r="J245" s="589"/>
      <c r="K245" s="589"/>
      <c r="L245" s="589"/>
      <c r="M245" s="309">
        <f>SUM(M242:M244)</f>
        <v>0</v>
      </c>
      <c r="N245" s="325">
        <f>SUM(N242:N244)</f>
        <v>0</v>
      </c>
      <c r="O245" s="610"/>
    </row>
    <row r="246" spans="1:15" s="129" customFormat="1" ht="21" x14ac:dyDescent="0.25">
      <c r="A246" s="726">
        <v>40</v>
      </c>
      <c r="B246" s="727"/>
      <c r="C246" s="728" t="s">
        <v>217</v>
      </c>
      <c r="D246" s="729"/>
      <c r="E246" s="730"/>
      <c r="F246" s="730"/>
      <c r="G246" s="731"/>
      <c r="H246" s="447"/>
      <c r="I246" s="732"/>
      <c r="J246" s="733"/>
      <c r="K246" s="733"/>
      <c r="L246" s="733"/>
      <c r="M246" s="734"/>
      <c r="N246" s="735"/>
      <c r="O246" s="731"/>
    </row>
    <row r="247" spans="1:15" s="129" customFormat="1" x14ac:dyDescent="0.25">
      <c r="A247" s="736"/>
      <c r="B247" s="737"/>
      <c r="C247" s="738" t="s">
        <v>26</v>
      </c>
      <c r="D247" s="739"/>
      <c r="E247" s="740"/>
      <c r="F247" s="740"/>
      <c r="G247" s="731"/>
      <c r="H247" s="741"/>
      <c r="I247" s="404"/>
      <c r="J247" s="733"/>
      <c r="K247" s="733"/>
      <c r="L247" s="733"/>
      <c r="M247" s="734"/>
      <c r="N247" s="735"/>
      <c r="O247" s="731"/>
    </row>
    <row r="248" spans="1:15" s="129" customFormat="1" ht="63" x14ac:dyDescent="0.25">
      <c r="A248" s="742"/>
      <c r="B248" s="743">
        <v>1</v>
      </c>
      <c r="C248" s="744" t="s">
        <v>219</v>
      </c>
      <c r="D248" s="745"/>
      <c r="E248" s="746"/>
      <c r="F248" s="746"/>
      <c r="G248" s="731"/>
      <c r="H248" s="447" t="s">
        <v>28</v>
      </c>
      <c r="I248" s="747">
        <v>2</v>
      </c>
      <c r="J248" s="733"/>
      <c r="K248" s="292"/>
      <c r="L248" s="388"/>
      <c r="M248" s="748"/>
      <c r="N248" s="749"/>
      <c r="O248" s="731"/>
    </row>
    <row r="249" spans="1:15" s="129" customFormat="1" ht="123.75" customHeight="1" x14ac:dyDescent="0.25">
      <c r="A249" s="742"/>
      <c r="B249" s="743">
        <v>2</v>
      </c>
      <c r="C249" s="750" t="s">
        <v>220</v>
      </c>
      <c r="D249" s="745"/>
      <c r="E249" s="746"/>
      <c r="F249" s="746"/>
      <c r="G249" s="731"/>
      <c r="H249" s="447" t="s">
        <v>172</v>
      </c>
      <c r="I249" s="732" t="s">
        <v>207</v>
      </c>
      <c r="J249" s="733"/>
      <c r="K249" s="292"/>
      <c r="L249" s="388"/>
      <c r="M249" s="748"/>
      <c r="N249" s="749"/>
      <c r="O249" s="731"/>
    </row>
    <row r="250" spans="1:15" s="129" customFormat="1" x14ac:dyDescent="0.25">
      <c r="A250" s="742"/>
      <c r="B250" s="751"/>
      <c r="C250" s="654" t="s">
        <v>37</v>
      </c>
      <c r="D250" s="752">
        <v>159360</v>
      </c>
      <c r="E250" s="753"/>
      <c r="F250" s="753"/>
      <c r="G250" s="731"/>
      <c r="H250" s="447"/>
      <c r="I250" s="732"/>
      <c r="J250" s="733"/>
      <c r="K250" s="733"/>
      <c r="L250" s="733"/>
      <c r="M250" s="754">
        <f>SUM(M248,M249)</f>
        <v>0</v>
      </c>
      <c r="N250" s="755">
        <f>SUM(N248,N249)</f>
        <v>0</v>
      </c>
      <c r="O250" s="731"/>
    </row>
    <row r="251" spans="1:15" ht="21" x14ac:dyDescent="0.25">
      <c r="A251" s="173">
        <v>41</v>
      </c>
      <c r="B251" s="192"/>
      <c r="C251" s="72" t="s">
        <v>176</v>
      </c>
      <c r="D251" s="398"/>
      <c r="E251" s="399"/>
      <c r="F251" s="843"/>
      <c r="G251" s="843"/>
      <c r="H251" s="465"/>
      <c r="I251" s="421"/>
      <c r="J251" s="187"/>
      <c r="K251" s="187"/>
      <c r="L251" s="187"/>
      <c r="M251" s="326"/>
      <c r="N251" s="327"/>
      <c r="O251" s="610"/>
    </row>
    <row r="252" spans="1:15" ht="15.75" customHeight="1" x14ac:dyDescent="0.25">
      <c r="A252" s="808" t="s">
        <v>26</v>
      </c>
      <c r="B252" s="808"/>
      <c r="C252" s="808"/>
      <c r="D252" s="181"/>
      <c r="E252" s="182"/>
      <c r="F252" s="182"/>
      <c r="G252" s="96"/>
      <c r="H252" s="462"/>
      <c r="I252" s="423"/>
      <c r="J252" s="266"/>
      <c r="K252" s="223"/>
      <c r="L252" s="99"/>
      <c r="M252" s="361"/>
      <c r="N252" s="362"/>
      <c r="O252" s="99"/>
    </row>
    <row r="253" spans="1:15" s="129" customFormat="1" ht="31.5" customHeight="1" x14ac:dyDescent="0.25">
      <c r="A253" s="284"/>
      <c r="B253" s="240">
        <v>1</v>
      </c>
      <c r="C253" s="756" t="s">
        <v>201</v>
      </c>
      <c r="D253" s="276"/>
      <c r="E253" s="213"/>
      <c r="F253" s="214"/>
      <c r="G253" s="182"/>
      <c r="H253" s="464" t="s">
        <v>198</v>
      </c>
      <c r="I253" s="427">
        <v>100</v>
      </c>
      <c r="J253" s="267"/>
      <c r="K253" s="267"/>
      <c r="L253" s="285"/>
      <c r="M253" s="330"/>
      <c r="N253" s="331"/>
      <c r="O253" s="286"/>
    </row>
    <row r="254" spans="1:15" x14ac:dyDescent="0.25">
      <c r="A254" s="183"/>
      <c r="B254" s="123"/>
      <c r="C254" s="48" t="s">
        <v>86</v>
      </c>
      <c r="D254" s="193">
        <v>250000</v>
      </c>
      <c r="E254" s="194"/>
      <c r="F254" s="186"/>
      <c r="G254" s="161"/>
      <c r="H254" s="448"/>
      <c r="I254" s="421"/>
      <c r="J254" s="187"/>
      <c r="K254" s="187"/>
      <c r="L254" s="187"/>
      <c r="M254" s="309">
        <f>SUM(M253)</f>
        <v>0</v>
      </c>
      <c r="N254" s="325">
        <f>SUM(N253)</f>
        <v>0</v>
      </c>
      <c r="O254" s="191"/>
    </row>
    <row r="255" spans="1:15" ht="18.75" x14ac:dyDescent="0.25">
      <c r="A255" s="173">
        <v>42</v>
      </c>
      <c r="B255" s="192"/>
      <c r="C255" s="199" t="s">
        <v>174</v>
      </c>
      <c r="D255" s="289"/>
      <c r="E255" s="190"/>
      <c r="F255" s="97"/>
      <c r="G255" s="161"/>
      <c r="H255" s="465"/>
      <c r="I255" s="421"/>
      <c r="J255" s="187"/>
      <c r="K255" s="187"/>
      <c r="L255" s="187"/>
      <c r="M255" s="326"/>
      <c r="N255" s="327"/>
      <c r="O255" s="191"/>
    </row>
    <row r="256" spans="1:15" ht="15.75" customHeight="1" x14ac:dyDescent="0.25">
      <c r="A256" s="808" t="s">
        <v>26</v>
      </c>
      <c r="B256" s="808"/>
      <c r="C256" s="808"/>
      <c r="D256" s="181"/>
      <c r="E256" s="182"/>
      <c r="F256" s="182"/>
      <c r="G256" s="96"/>
      <c r="H256" s="462"/>
      <c r="I256" s="423"/>
      <c r="J256" s="266"/>
      <c r="K256" s="223"/>
      <c r="L256" s="99"/>
      <c r="M256" s="361"/>
      <c r="N256" s="362"/>
      <c r="O256" s="99"/>
    </row>
    <row r="257" spans="1:15" s="129" customFormat="1" ht="26.25" x14ac:dyDescent="0.25">
      <c r="A257" s="284"/>
      <c r="B257" s="240">
        <v>1</v>
      </c>
      <c r="C257" s="757" t="s">
        <v>213</v>
      </c>
      <c r="D257" s="289"/>
      <c r="E257" s="213"/>
      <c r="F257" s="214"/>
      <c r="G257" s="182"/>
      <c r="H257" s="464" t="s">
        <v>28</v>
      </c>
      <c r="I257" s="419">
        <v>1000</v>
      </c>
      <c r="J257" s="758"/>
      <c r="K257" s="267"/>
      <c r="L257" s="285"/>
      <c r="M257" s="330"/>
      <c r="N257" s="331"/>
      <c r="O257" s="286"/>
    </row>
    <row r="258" spans="1:15" x14ac:dyDescent="0.25">
      <c r="A258" s="183"/>
      <c r="B258" s="123"/>
      <c r="C258" s="48" t="s">
        <v>86</v>
      </c>
      <c r="D258" s="193">
        <v>260000</v>
      </c>
      <c r="E258" s="194"/>
      <c r="F258" s="186"/>
      <c r="G258" s="201"/>
      <c r="H258" s="448"/>
      <c r="I258" s="421"/>
      <c r="J258" s="187"/>
      <c r="K258" s="187"/>
      <c r="L258" s="188"/>
      <c r="M258" s="309">
        <f>SUM(M257)</f>
        <v>0</v>
      </c>
      <c r="N258" s="325">
        <f>SUM(N257)</f>
        <v>0</v>
      </c>
      <c r="O258" s="191"/>
    </row>
    <row r="259" spans="1:15" ht="18.75" x14ac:dyDescent="0.25">
      <c r="A259" s="173">
        <v>43</v>
      </c>
      <c r="B259" s="192"/>
      <c r="C259" s="72" t="s">
        <v>193</v>
      </c>
      <c r="D259" s="276"/>
      <c r="E259" s="213"/>
      <c r="F259" s="97"/>
      <c r="G259" s="161"/>
      <c r="H259" s="465"/>
      <c r="I259" s="421"/>
      <c r="J259" s="187"/>
      <c r="K259" s="187"/>
      <c r="L259" s="187"/>
      <c r="M259" s="326"/>
      <c r="N259" s="327"/>
      <c r="O259" s="610"/>
    </row>
    <row r="260" spans="1:15" ht="15.75" customHeight="1" x14ac:dyDescent="0.25">
      <c r="A260" s="808" t="s">
        <v>26</v>
      </c>
      <c r="B260" s="808"/>
      <c r="C260" s="808"/>
      <c r="D260" s="181"/>
      <c r="E260" s="182"/>
      <c r="F260" s="182"/>
      <c r="G260" s="96"/>
      <c r="H260" s="462"/>
      <c r="I260" s="423"/>
      <c r="J260" s="266"/>
      <c r="K260" s="223"/>
      <c r="L260" s="99"/>
      <c r="M260" s="361"/>
      <c r="N260" s="362"/>
      <c r="O260" s="99"/>
    </row>
    <row r="261" spans="1:15" s="82" customFormat="1" ht="31.5" customHeight="1" x14ac:dyDescent="0.25">
      <c r="A261" s="284"/>
      <c r="B261" s="240">
        <v>1</v>
      </c>
      <c r="C261" s="759" t="s">
        <v>180</v>
      </c>
      <c r="D261" s="276"/>
      <c r="E261" s="213"/>
      <c r="F261" s="214"/>
      <c r="G261" s="182"/>
      <c r="H261" s="464" t="s">
        <v>28</v>
      </c>
      <c r="I261" s="427">
        <v>20</v>
      </c>
      <c r="J261" s="267"/>
      <c r="K261" s="267"/>
      <c r="L261" s="285"/>
      <c r="M261" s="330"/>
      <c r="N261" s="331"/>
      <c r="O261" s="286"/>
    </row>
    <row r="262" spans="1:15" x14ac:dyDescent="0.25">
      <c r="A262" s="183"/>
      <c r="B262" s="123"/>
      <c r="C262" s="48" t="s">
        <v>86</v>
      </c>
      <c r="D262" s="193">
        <v>5940</v>
      </c>
      <c r="E262" s="194"/>
      <c r="F262" s="186"/>
      <c r="G262" s="161"/>
      <c r="H262" s="448"/>
      <c r="I262" s="421"/>
      <c r="J262" s="187"/>
      <c r="K262" s="187"/>
      <c r="L262" s="187"/>
      <c r="M262" s="309">
        <f>SUM(M261)</f>
        <v>0</v>
      </c>
      <c r="N262" s="325">
        <f>SUM(N261)</f>
        <v>0</v>
      </c>
      <c r="O262" s="191"/>
    </row>
    <row r="263" spans="1:15" ht="18.75" x14ac:dyDescent="0.25">
      <c r="A263" s="173">
        <v>44</v>
      </c>
      <c r="B263" s="192"/>
      <c r="C263" s="72" t="s">
        <v>177</v>
      </c>
      <c r="D263" s="276"/>
      <c r="E263" s="213"/>
      <c r="F263" s="97"/>
      <c r="G263" s="161"/>
      <c r="H263" s="465"/>
      <c r="I263" s="421"/>
      <c r="J263" s="187"/>
      <c r="K263" s="187"/>
      <c r="L263" s="187"/>
      <c r="M263" s="326"/>
      <c r="N263" s="327"/>
      <c r="O263" s="610"/>
    </row>
    <row r="264" spans="1:15" ht="15.75" customHeight="1" x14ac:dyDescent="0.25">
      <c r="A264" s="808" t="s">
        <v>26</v>
      </c>
      <c r="B264" s="808"/>
      <c r="C264" s="808"/>
      <c r="D264" s="181"/>
      <c r="E264" s="182"/>
      <c r="F264" s="182"/>
      <c r="G264" s="96"/>
      <c r="H264" s="462"/>
      <c r="I264" s="423"/>
      <c r="J264" s="266"/>
      <c r="K264" s="223"/>
      <c r="L264" s="99"/>
      <c r="M264" s="361"/>
      <c r="N264" s="362"/>
      <c r="O264" s="99"/>
    </row>
    <row r="265" spans="1:15" s="82" customFormat="1" ht="31.5" customHeight="1" x14ac:dyDescent="0.25">
      <c r="A265" s="284"/>
      <c r="B265" s="240">
        <v>1</v>
      </c>
      <c r="C265" s="760" t="s">
        <v>178</v>
      </c>
      <c r="D265" s="276"/>
      <c r="E265" s="213"/>
      <c r="F265" s="214"/>
      <c r="G265" s="182"/>
      <c r="H265" s="464" t="s">
        <v>28</v>
      </c>
      <c r="I265" s="427">
        <v>20</v>
      </c>
      <c r="J265" s="267"/>
      <c r="K265" s="267"/>
      <c r="L265" s="285"/>
      <c r="M265" s="330"/>
      <c r="N265" s="331"/>
      <c r="O265" s="286"/>
    </row>
    <row r="266" spans="1:15" x14ac:dyDescent="0.25">
      <c r="A266" s="183"/>
      <c r="B266" s="123"/>
      <c r="C266" s="48" t="s">
        <v>86</v>
      </c>
      <c r="D266" s="193">
        <v>8100</v>
      </c>
      <c r="E266" s="194"/>
      <c r="F266" s="186"/>
      <c r="G266" s="161"/>
      <c r="H266" s="448"/>
      <c r="I266" s="421"/>
      <c r="J266" s="187"/>
      <c r="K266" s="187"/>
      <c r="L266" s="187"/>
      <c r="M266" s="309">
        <f>SUM(M265)</f>
        <v>0</v>
      </c>
      <c r="N266" s="325">
        <f>SUM(N265)</f>
        <v>0</v>
      </c>
      <c r="O266" s="191"/>
    </row>
    <row r="267" spans="1:15" ht="21" x14ac:dyDescent="0.25">
      <c r="A267" s="574">
        <v>45</v>
      </c>
      <c r="B267" s="575"/>
      <c r="C267" s="810" t="s">
        <v>200</v>
      </c>
      <c r="D267" s="810"/>
      <c r="E267" s="398"/>
      <c r="F267" s="577"/>
      <c r="G267" s="578"/>
      <c r="H267" s="461"/>
      <c r="I267" s="422"/>
      <c r="J267" s="579"/>
      <c r="K267" s="580"/>
      <c r="L267" s="581"/>
      <c r="M267" s="582"/>
      <c r="N267" s="583"/>
      <c r="O267" s="580"/>
    </row>
    <row r="268" spans="1:15" ht="15.75" customHeight="1" x14ac:dyDescent="0.25">
      <c r="A268" s="809" t="s">
        <v>26</v>
      </c>
      <c r="B268" s="809"/>
      <c r="C268" s="809"/>
      <c r="D268" s="584"/>
      <c r="E268" s="182"/>
      <c r="F268" s="182"/>
      <c r="G268" s="96"/>
      <c r="H268" s="462"/>
      <c r="I268" s="423"/>
      <c r="J268" s="585"/>
      <c r="K268" s="586"/>
      <c r="L268" s="552"/>
      <c r="M268" s="587"/>
      <c r="N268" s="588"/>
      <c r="O268" s="552"/>
    </row>
    <row r="269" spans="1:15" ht="141.75" x14ac:dyDescent="0.25">
      <c r="A269" s="589"/>
      <c r="B269" s="590">
        <v>1</v>
      </c>
      <c r="C269" s="295" t="s">
        <v>183</v>
      </c>
      <c r="D269" s="592"/>
      <c r="E269" s="761"/>
      <c r="F269" s="594"/>
      <c r="G269" s="595"/>
      <c r="H269" s="596" t="s">
        <v>28</v>
      </c>
      <c r="I269" s="597">
        <v>50</v>
      </c>
      <c r="J269" s="296"/>
      <c r="K269" s="599"/>
      <c r="L269" s="600"/>
      <c r="M269" s="601"/>
      <c r="N269" s="602"/>
      <c r="O269" s="603"/>
    </row>
    <row r="270" spans="1:15" x14ac:dyDescent="0.25">
      <c r="A270" s="589"/>
      <c r="B270" s="548"/>
      <c r="C270" s="511" t="s">
        <v>86</v>
      </c>
      <c r="D270" s="611">
        <v>156250</v>
      </c>
      <c r="E270" s="605"/>
      <c r="F270" s="606"/>
      <c r="G270" s="607"/>
      <c r="H270" s="548"/>
      <c r="I270" s="612"/>
      <c r="J270" s="599"/>
      <c r="K270" s="599"/>
      <c r="L270" s="609"/>
      <c r="M270" s="309">
        <f>SUM(M269:M269)</f>
        <v>0</v>
      </c>
      <c r="N270" s="325">
        <f>SUM(N269:N269)</f>
        <v>0</v>
      </c>
      <c r="O270" s="610"/>
    </row>
    <row r="271" spans="1:15" ht="38.25" customHeight="1" x14ac:dyDescent="0.25">
      <c r="A271" s="574">
        <v>46</v>
      </c>
      <c r="B271" s="575"/>
      <c r="C271" s="810" t="s">
        <v>199</v>
      </c>
      <c r="D271" s="810"/>
      <c r="E271" s="762"/>
      <c r="F271" s="842"/>
      <c r="G271" s="842"/>
      <c r="H271" s="461"/>
      <c r="I271" s="422"/>
      <c r="J271" s="579"/>
      <c r="K271" s="580"/>
      <c r="L271" s="581"/>
      <c r="M271" s="582"/>
      <c r="N271" s="583"/>
      <c r="O271" s="580"/>
    </row>
    <row r="272" spans="1:15" ht="15.75" customHeight="1" x14ac:dyDescent="0.25">
      <c r="A272" s="809" t="s">
        <v>26</v>
      </c>
      <c r="B272" s="809"/>
      <c r="C272" s="809"/>
      <c r="D272" s="584"/>
      <c r="E272" s="182"/>
      <c r="F272" s="182"/>
      <c r="G272" s="96"/>
      <c r="H272" s="462"/>
      <c r="I272" s="423"/>
      <c r="J272" s="585"/>
      <c r="K272" s="586"/>
      <c r="L272" s="552"/>
      <c r="M272" s="587"/>
      <c r="N272" s="588"/>
      <c r="O272" s="552"/>
    </row>
    <row r="273" spans="1:15" s="129" customFormat="1" ht="78.75" x14ac:dyDescent="0.25">
      <c r="A273" s="643"/>
      <c r="B273" s="644">
        <v>1</v>
      </c>
      <c r="C273" s="198" t="s">
        <v>204</v>
      </c>
      <c r="D273" s="763"/>
      <c r="E273" s="761"/>
      <c r="F273" s="647"/>
      <c r="G273" s="290"/>
      <c r="H273" s="649" t="s">
        <v>28</v>
      </c>
      <c r="I273" s="764">
        <v>50</v>
      </c>
      <c r="J273" s="598"/>
      <c r="K273" s="598"/>
      <c r="L273" s="600"/>
      <c r="M273" s="651"/>
      <c r="N273" s="652"/>
      <c r="O273" s="765"/>
    </row>
    <row r="274" spans="1:15" x14ac:dyDescent="0.25">
      <c r="A274" s="589"/>
      <c r="B274" s="548"/>
      <c r="C274" s="511" t="s">
        <v>86</v>
      </c>
      <c r="D274" s="611">
        <v>741000</v>
      </c>
      <c r="E274" s="605"/>
      <c r="F274" s="606"/>
      <c r="G274" s="607"/>
      <c r="H274" s="548"/>
      <c r="I274" s="612"/>
      <c r="J274" s="599"/>
      <c r="K274" s="599"/>
      <c r="L274" s="609"/>
      <c r="M274" s="309">
        <f>SUM(M273:M273)</f>
        <v>0</v>
      </c>
      <c r="N274" s="325">
        <f>SUM(N273:N273)</f>
        <v>0</v>
      </c>
      <c r="O274" s="610"/>
    </row>
    <row r="275" spans="1:15" ht="18.75" x14ac:dyDescent="0.25">
      <c r="A275" s="173">
        <v>47</v>
      </c>
      <c r="B275" s="192"/>
      <c r="C275" s="72" t="s">
        <v>181</v>
      </c>
      <c r="D275" s="276"/>
      <c r="E275" s="213"/>
      <c r="F275" s="97"/>
      <c r="G275" s="161"/>
      <c r="H275" s="465"/>
      <c r="I275" s="421"/>
      <c r="J275" s="187"/>
      <c r="K275" s="187"/>
      <c r="L275" s="187"/>
      <c r="M275" s="326"/>
      <c r="N275" s="327"/>
      <c r="O275" s="610"/>
    </row>
    <row r="276" spans="1:15" ht="15.75" customHeight="1" x14ac:dyDescent="0.25">
      <c r="A276" s="808" t="s">
        <v>26</v>
      </c>
      <c r="B276" s="808"/>
      <c r="C276" s="808"/>
      <c r="D276" s="181"/>
      <c r="E276" s="182"/>
      <c r="F276" s="182"/>
      <c r="G276" s="96"/>
      <c r="H276" s="462"/>
      <c r="I276" s="423"/>
      <c r="J276" s="266"/>
      <c r="K276" s="223"/>
      <c r="L276" s="99"/>
      <c r="M276" s="361"/>
      <c r="N276" s="362"/>
      <c r="O276" s="99"/>
    </row>
    <row r="277" spans="1:15" s="82" customFormat="1" ht="31.5" customHeight="1" x14ac:dyDescent="0.25">
      <c r="A277" s="284"/>
      <c r="B277" s="240">
        <v>1</v>
      </c>
      <c r="C277" s="759" t="s">
        <v>182</v>
      </c>
      <c r="D277" s="276"/>
      <c r="E277" s="213"/>
      <c r="F277" s="214"/>
      <c r="G277" s="182"/>
      <c r="H277" s="464" t="s">
        <v>28</v>
      </c>
      <c r="I277" s="427">
        <v>20</v>
      </c>
      <c r="J277" s="766"/>
      <c r="K277" s="267"/>
      <c r="L277" s="285"/>
      <c r="M277" s="330"/>
      <c r="N277" s="331"/>
      <c r="O277" s="286"/>
    </row>
    <row r="278" spans="1:15" x14ac:dyDescent="0.25">
      <c r="A278" s="183"/>
      <c r="B278" s="123"/>
      <c r="C278" s="48" t="s">
        <v>86</v>
      </c>
      <c r="D278" s="193">
        <v>112000</v>
      </c>
      <c r="E278" s="194"/>
      <c r="F278" s="186"/>
      <c r="G278" s="161"/>
      <c r="H278" s="448"/>
      <c r="I278" s="421"/>
      <c r="J278" s="187"/>
      <c r="K278" s="187"/>
      <c r="L278" s="187"/>
      <c r="M278" s="309">
        <f>SUM(M277)</f>
        <v>0</v>
      </c>
      <c r="N278" s="325">
        <f>SUM(N277)</f>
        <v>0</v>
      </c>
      <c r="O278" s="191"/>
    </row>
    <row r="279" spans="1:15" ht="18.75" x14ac:dyDescent="0.25">
      <c r="A279" s="173">
        <v>48</v>
      </c>
      <c r="B279" s="123"/>
      <c r="C279" s="72" t="s">
        <v>191</v>
      </c>
      <c r="D279" s="276"/>
      <c r="E279" s="194"/>
      <c r="F279" s="186"/>
      <c r="G279" s="201"/>
      <c r="H279" s="448"/>
      <c r="I279" s="424"/>
      <c r="J279" s="187"/>
      <c r="K279" s="187"/>
      <c r="L279" s="187"/>
      <c r="M279" s="326"/>
      <c r="N279" s="327"/>
      <c r="O279" s="191"/>
    </row>
    <row r="280" spans="1:15" ht="15.75" customHeight="1" x14ac:dyDescent="0.25">
      <c r="A280" s="808" t="s">
        <v>26</v>
      </c>
      <c r="B280" s="808"/>
      <c r="C280" s="808"/>
      <c r="D280" s="181"/>
      <c r="E280" s="182"/>
      <c r="F280" s="182"/>
      <c r="G280" s="96"/>
      <c r="H280" s="462"/>
      <c r="I280" s="423"/>
      <c r="J280" s="266"/>
      <c r="K280" s="223"/>
      <c r="L280" s="99"/>
      <c r="M280" s="361"/>
      <c r="N280" s="362"/>
      <c r="O280" s="99"/>
    </row>
    <row r="281" spans="1:15" s="129" customFormat="1" ht="43.5" x14ac:dyDescent="0.25">
      <c r="A281" s="284"/>
      <c r="B281" s="215">
        <v>1</v>
      </c>
      <c r="C281" s="767" t="s">
        <v>187</v>
      </c>
      <c r="D281" s="305"/>
      <c r="E281" s="213"/>
      <c r="F281" s="214"/>
      <c r="G281" s="182"/>
      <c r="H281" s="464" t="s">
        <v>28</v>
      </c>
      <c r="I281" s="427">
        <v>200</v>
      </c>
      <c r="J281" s="267"/>
      <c r="K281" s="267"/>
      <c r="L281" s="306"/>
      <c r="M281" s="330"/>
      <c r="N281" s="331"/>
      <c r="O281" s="286"/>
    </row>
    <row r="282" spans="1:15" s="129" customFormat="1" ht="72" x14ac:dyDescent="0.25">
      <c r="A282" s="284"/>
      <c r="B282" s="215">
        <v>2</v>
      </c>
      <c r="C282" s="767" t="s">
        <v>188</v>
      </c>
      <c r="D282" s="305"/>
      <c r="E282" s="213"/>
      <c r="F282" s="214"/>
      <c r="G282" s="182"/>
      <c r="H282" s="464" t="s">
        <v>28</v>
      </c>
      <c r="I282" s="427">
        <v>300</v>
      </c>
      <c r="J282" s="267"/>
      <c r="K282" s="267"/>
      <c r="L282" s="306"/>
      <c r="M282" s="330"/>
      <c r="N282" s="331"/>
      <c r="O282" s="286"/>
    </row>
    <row r="283" spans="1:15" s="129" customFormat="1" ht="43.5" x14ac:dyDescent="0.25">
      <c r="A283" s="284"/>
      <c r="B283" s="215">
        <v>3</v>
      </c>
      <c r="C283" s="768" t="s">
        <v>189</v>
      </c>
      <c r="D283" s="305"/>
      <c r="E283" s="213"/>
      <c r="F283" s="214"/>
      <c r="G283" s="182"/>
      <c r="H283" s="464" t="s">
        <v>28</v>
      </c>
      <c r="I283" s="427">
        <v>100</v>
      </c>
      <c r="J283" s="267"/>
      <c r="K283" s="267"/>
      <c r="L283" s="306"/>
      <c r="M283" s="330"/>
      <c r="N283" s="331"/>
      <c r="O283" s="286"/>
    </row>
    <row r="284" spans="1:15" s="129" customFormat="1" ht="29.25" x14ac:dyDescent="0.25">
      <c r="A284" s="284"/>
      <c r="B284" s="215">
        <v>4</v>
      </c>
      <c r="C284" s="768" t="s">
        <v>190</v>
      </c>
      <c r="D284" s="305"/>
      <c r="E284" s="213"/>
      <c r="F284" s="214"/>
      <c r="G284" s="182"/>
      <c r="H284" s="464" t="s">
        <v>28</v>
      </c>
      <c r="I284" s="427">
        <v>1</v>
      </c>
      <c r="J284" s="267"/>
      <c r="K284" s="267"/>
      <c r="L284" s="306"/>
      <c r="M284" s="330"/>
      <c r="N284" s="331"/>
      <c r="O284" s="286"/>
    </row>
    <row r="285" spans="1:15" x14ac:dyDescent="0.25">
      <c r="A285" s="183"/>
      <c r="B285" s="123"/>
      <c r="C285" s="48" t="s">
        <v>86</v>
      </c>
      <c r="D285" s="193">
        <v>628100</v>
      </c>
      <c r="E285" s="347"/>
      <c r="F285" s="186"/>
      <c r="G285" s="161"/>
      <c r="H285" s="448"/>
      <c r="I285" s="421"/>
      <c r="J285" s="187"/>
      <c r="K285" s="187"/>
      <c r="L285" s="188"/>
      <c r="M285" s="309">
        <f>SUM(M281:M284)</f>
        <v>0</v>
      </c>
      <c r="N285" s="325">
        <f>SUM(N281:N284)</f>
        <v>0</v>
      </c>
      <c r="O285" s="191"/>
    </row>
    <row r="286" spans="1:15" ht="18.75" x14ac:dyDescent="0.25">
      <c r="A286" s="173">
        <v>49</v>
      </c>
      <c r="B286" s="192"/>
      <c r="C286" s="72" t="s">
        <v>205</v>
      </c>
      <c r="D286" s="276"/>
      <c r="E286" s="213"/>
      <c r="F286" s="97"/>
      <c r="G286" s="161"/>
      <c r="H286" s="465"/>
      <c r="I286" s="421"/>
      <c r="J286" s="187"/>
      <c r="K286" s="187"/>
      <c r="L286" s="187"/>
      <c r="M286" s="326"/>
      <c r="N286" s="327"/>
      <c r="O286" s="610"/>
    </row>
    <row r="287" spans="1:15" ht="15.75" customHeight="1" x14ac:dyDescent="0.25">
      <c r="A287" s="808" t="s">
        <v>26</v>
      </c>
      <c r="B287" s="808"/>
      <c r="C287" s="808"/>
      <c r="D287" s="181"/>
      <c r="E287" s="182"/>
      <c r="F287" s="182"/>
      <c r="G287" s="96"/>
      <c r="H287" s="462"/>
      <c r="I287" s="423"/>
      <c r="J287" s="266"/>
      <c r="K287" s="223"/>
      <c r="L287" s="99"/>
      <c r="M287" s="361"/>
      <c r="N287" s="362"/>
      <c r="O287" s="99"/>
    </row>
    <row r="288" spans="1:15" s="82" customFormat="1" ht="63" customHeight="1" x14ac:dyDescent="0.25">
      <c r="A288" s="284"/>
      <c r="B288" s="240">
        <v>1</v>
      </c>
      <c r="C288" s="620" t="s">
        <v>202</v>
      </c>
      <c r="D288" s="276"/>
      <c r="E288" s="213" t="s">
        <v>203</v>
      </c>
      <c r="F288" s="214"/>
      <c r="G288" s="182"/>
      <c r="H288" s="464" t="s">
        <v>28</v>
      </c>
      <c r="I288" s="427">
        <v>20</v>
      </c>
      <c r="J288" s="267"/>
      <c r="K288" s="267"/>
      <c r="L288" s="285"/>
      <c r="M288" s="330"/>
      <c r="N288" s="331"/>
      <c r="O288" s="286"/>
    </row>
    <row r="289" spans="1:15" s="82" customFormat="1" ht="31.5" customHeight="1" x14ac:dyDescent="0.25">
      <c r="A289" s="284"/>
      <c r="B289" s="240">
        <v>2</v>
      </c>
      <c r="C289" s="769" t="s">
        <v>218</v>
      </c>
      <c r="D289" s="276"/>
      <c r="E289" s="213"/>
      <c r="F289" s="214"/>
      <c r="G289" s="182"/>
      <c r="H289" s="464" t="s">
        <v>28</v>
      </c>
      <c r="I289" s="427">
        <v>10</v>
      </c>
      <c r="J289" s="267"/>
      <c r="K289" s="267"/>
      <c r="L289" s="285"/>
      <c r="M289" s="330"/>
      <c r="N289" s="331"/>
      <c r="O289" s="286"/>
    </row>
    <row r="290" spans="1:15" x14ac:dyDescent="0.25">
      <c r="A290" s="183"/>
      <c r="B290" s="123"/>
      <c r="C290" s="48" t="s">
        <v>86</v>
      </c>
      <c r="D290" s="193">
        <v>433000</v>
      </c>
      <c r="E290" s="194"/>
      <c r="F290" s="186"/>
      <c r="G290" s="161"/>
      <c r="H290" s="448"/>
      <c r="I290" s="421"/>
      <c r="J290" s="187"/>
      <c r="K290" s="187"/>
      <c r="L290" s="187"/>
      <c r="M290" s="309">
        <f>SUM(M288:M289)</f>
        <v>0</v>
      </c>
      <c r="N290" s="325">
        <f>SUM(N288:N289)</f>
        <v>0</v>
      </c>
      <c r="O290" s="191"/>
    </row>
    <row r="291" spans="1:15" ht="15" x14ac:dyDescent="0.25">
      <c r="A291" s="213"/>
      <c r="B291" s="213"/>
      <c r="C291" s="213"/>
      <c r="D291" s="213"/>
      <c r="E291" s="213"/>
      <c r="F291" s="213"/>
      <c r="G291" s="213"/>
      <c r="H291" s="468"/>
      <c r="I291" s="433"/>
      <c r="J291" s="213"/>
      <c r="K291" s="213"/>
      <c r="L291" s="213"/>
      <c r="M291" s="376"/>
      <c r="N291" s="376"/>
      <c r="O291" s="213"/>
    </row>
    <row r="292" spans="1:15" ht="15" x14ac:dyDescent="0.25">
      <c r="A292" s="213"/>
      <c r="B292" s="213"/>
      <c r="C292" s="213"/>
      <c r="D292" s="213"/>
      <c r="E292" s="213"/>
      <c r="F292" s="213"/>
      <c r="G292" s="213"/>
      <c r="H292" s="468"/>
      <c r="I292" s="433"/>
      <c r="J292" s="213"/>
      <c r="K292" s="213"/>
      <c r="L292" s="213"/>
      <c r="M292" s="376"/>
      <c r="N292" s="376"/>
      <c r="O292" s="213"/>
    </row>
    <row r="293" spans="1:15" ht="18.75" x14ac:dyDescent="0.25">
      <c r="A293" s="213"/>
      <c r="B293" s="213"/>
      <c r="C293" s="72" t="s">
        <v>192</v>
      </c>
      <c r="D293" s="213"/>
      <c r="E293" s="213"/>
      <c r="F293" s="213"/>
      <c r="G293" s="213"/>
      <c r="H293" s="468"/>
      <c r="I293" s="433"/>
      <c r="J293" s="213"/>
      <c r="K293" s="213"/>
      <c r="L293" s="213"/>
      <c r="M293" s="309">
        <f>M290+M285+M278+M274+M270+M266+M262+M258+M254+M250+M245+M239+M235+M229+M220+M212+M208+M196+M191+M182+M176+M170+M166+M162+M158+M154+M150+M143+M139+M135+M127+M122+M116+M110+M106+M102+M98+M94+M89+M84+M80+M71+M65+M61+M56+M46+M41+M34+M28</f>
        <v>0</v>
      </c>
      <c r="N293" s="325">
        <f>N290+N285+N278+N274+N270+N266+N262+N258+N254+N250+N245+N239+N235+N229+N220+N212+N208+N196+N191+N182+N176+N170+N166+N162+N158+N154+N150+N143+N139+N135+N127+N122+N116+N110+N106+N102+N98+N94+N89+N84+N80+N71+N65+N61+N56+N46+N41+N34+N28</f>
        <v>0</v>
      </c>
      <c r="O293" s="213"/>
    </row>
    <row r="294" spans="1:15" x14ac:dyDescent="0.35">
      <c r="C294" s="62"/>
    </row>
    <row r="295" spans="1:15" x14ac:dyDescent="0.35">
      <c r="C295" s="62"/>
    </row>
    <row r="296" spans="1:15" x14ac:dyDescent="0.35">
      <c r="C296" s="62"/>
    </row>
    <row r="297" spans="1:15" x14ac:dyDescent="0.35">
      <c r="C297" s="62"/>
    </row>
    <row r="298" spans="1:15" x14ac:dyDescent="0.35">
      <c r="C298" s="62"/>
    </row>
    <row r="299" spans="1:15" x14ac:dyDescent="0.35">
      <c r="C299" s="62"/>
    </row>
    <row r="300" spans="1:15" x14ac:dyDescent="0.35">
      <c r="C300" s="62"/>
    </row>
    <row r="301" spans="1:15" x14ac:dyDescent="0.35">
      <c r="C301" s="62"/>
    </row>
    <row r="302" spans="1:15" x14ac:dyDescent="0.35">
      <c r="C302" s="62"/>
    </row>
    <row r="303" spans="1:15" x14ac:dyDescent="0.35">
      <c r="C303" s="62"/>
    </row>
    <row r="304" spans="1:15" x14ac:dyDescent="0.35">
      <c r="C304" s="62"/>
    </row>
    <row r="305" spans="3:3" x14ac:dyDescent="0.35">
      <c r="C305" s="62"/>
    </row>
    <row r="306" spans="3:3" x14ac:dyDescent="0.35">
      <c r="C306" s="62"/>
    </row>
    <row r="307" spans="3:3" x14ac:dyDescent="0.35">
      <c r="C307" s="62"/>
    </row>
    <row r="308" spans="3:3" x14ac:dyDescent="0.35">
      <c r="C308" s="62"/>
    </row>
    <row r="309" spans="3:3" x14ac:dyDescent="0.35">
      <c r="C309" s="62"/>
    </row>
    <row r="310" spans="3:3" x14ac:dyDescent="0.35">
      <c r="C310" s="62"/>
    </row>
    <row r="311" spans="3:3" x14ac:dyDescent="0.35">
      <c r="C311" s="62"/>
    </row>
    <row r="312" spans="3:3" x14ac:dyDescent="0.35">
      <c r="C312" s="62"/>
    </row>
    <row r="313" spans="3:3" x14ac:dyDescent="0.35">
      <c r="C313" s="62"/>
    </row>
    <row r="314" spans="3:3" x14ac:dyDescent="0.35">
      <c r="C314" s="62"/>
    </row>
    <row r="315" spans="3:3" x14ac:dyDescent="0.35">
      <c r="C315" s="62"/>
    </row>
    <row r="316" spans="3:3" x14ac:dyDescent="0.35">
      <c r="C316" s="62"/>
    </row>
    <row r="317" spans="3:3" x14ac:dyDescent="0.35">
      <c r="C317" s="62"/>
    </row>
    <row r="318" spans="3:3" x14ac:dyDescent="0.35">
      <c r="C318" s="62"/>
    </row>
    <row r="319" spans="3:3" x14ac:dyDescent="0.35">
      <c r="C319" s="62"/>
    </row>
    <row r="320" spans="3:3" x14ac:dyDescent="0.35">
      <c r="C320" s="62"/>
    </row>
    <row r="321" spans="3:3" x14ac:dyDescent="0.35">
      <c r="C321" s="62"/>
    </row>
    <row r="322" spans="3:3" x14ac:dyDescent="0.35">
      <c r="C322" s="62"/>
    </row>
    <row r="323" spans="3:3" x14ac:dyDescent="0.35">
      <c r="C323" s="62"/>
    </row>
    <row r="324" spans="3:3" x14ac:dyDescent="0.35">
      <c r="C324" s="62"/>
    </row>
    <row r="325" spans="3:3" x14ac:dyDescent="0.35">
      <c r="C325" s="62"/>
    </row>
    <row r="326" spans="3:3" x14ac:dyDescent="0.35">
      <c r="C326" s="62"/>
    </row>
    <row r="327" spans="3:3" x14ac:dyDescent="0.35">
      <c r="C327" s="62"/>
    </row>
    <row r="328" spans="3:3" x14ac:dyDescent="0.35">
      <c r="C328" s="62"/>
    </row>
    <row r="329" spans="3:3" x14ac:dyDescent="0.35">
      <c r="C329" s="62"/>
    </row>
    <row r="330" spans="3:3" x14ac:dyDescent="0.35">
      <c r="C330" s="62"/>
    </row>
    <row r="331" spans="3:3" x14ac:dyDescent="0.35">
      <c r="C331" s="62"/>
    </row>
    <row r="332" spans="3:3" x14ac:dyDescent="0.35">
      <c r="C332" s="62"/>
    </row>
    <row r="333" spans="3:3" x14ac:dyDescent="0.35">
      <c r="C333" s="62"/>
    </row>
    <row r="334" spans="3:3" x14ac:dyDescent="0.35">
      <c r="C334" s="62"/>
    </row>
    <row r="335" spans="3:3" x14ac:dyDescent="0.35">
      <c r="C335" s="62"/>
    </row>
    <row r="336" spans="3:3" x14ac:dyDescent="0.35">
      <c r="C336" s="62"/>
    </row>
    <row r="337" spans="3:3" x14ac:dyDescent="0.35">
      <c r="C337" s="62"/>
    </row>
    <row r="338" spans="3:3" x14ac:dyDescent="0.35">
      <c r="C338" s="62"/>
    </row>
    <row r="339" spans="3:3" x14ac:dyDescent="0.35">
      <c r="C339" s="62"/>
    </row>
    <row r="340" spans="3:3" x14ac:dyDescent="0.35">
      <c r="C340" s="62"/>
    </row>
    <row r="341" spans="3:3" x14ac:dyDescent="0.35">
      <c r="C341" s="62"/>
    </row>
    <row r="342" spans="3:3" x14ac:dyDescent="0.35">
      <c r="C342" s="62"/>
    </row>
    <row r="343" spans="3:3" x14ac:dyDescent="0.35">
      <c r="C343" s="62"/>
    </row>
    <row r="344" spans="3:3" x14ac:dyDescent="0.35">
      <c r="C344" s="62"/>
    </row>
    <row r="345" spans="3:3" x14ac:dyDescent="0.35">
      <c r="C345" s="62"/>
    </row>
    <row r="346" spans="3:3" x14ac:dyDescent="0.35">
      <c r="C346" s="62"/>
    </row>
    <row r="347" spans="3:3" x14ac:dyDescent="0.35">
      <c r="C347" s="62"/>
    </row>
    <row r="348" spans="3:3" x14ac:dyDescent="0.35">
      <c r="C348" s="62"/>
    </row>
    <row r="349" spans="3:3" x14ac:dyDescent="0.35">
      <c r="C349" s="62"/>
    </row>
    <row r="350" spans="3:3" x14ac:dyDescent="0.35">
      <c r="C350" s="62"/>
    </row>
    <row r="351" spans="3:3" x14ac:dyDescent="0.35">
      <c r="C351" s="62"/>
    </row>
    <row r="352" spans="3:3" x14ac:dyDescent="0.35">
      <c r="C352" s="62"/>
    </row>
    <row r="353" spans="3:3" x14ac:dyDescent="0.35">
      <c r="C353" s="62"/>
    </row>
    <row r="354" spans="3:3" x14ac:dyDescent="0.35">
      <c r="C354" s="62"/>
    </row>
  </sheetData>
  <sheetProtection selectLockedCells="1" selectUnlockedCells="1"/>
  <mergeCells count="75">
    <mergeCell ref="A8:A10"/>
    <mergeCell ref="B8:B10"/>
    <mergeCell ref="C8:C10"/>
    <mergeCell ref="D8:D10"/>
    <mergeCell ref="E8:G8"/>
    <mergeCell ref="C85:D85"/>
    <mergeCell ref="I8:I10"/>
    <mergeCell ref="J8:O8"/>
    <mergeCell ref="E9:E10"/>
    <mergeCell ref="F9:G9"/>
    <mergeCell ref="J9:K9"/>
    <mergeCell ref="L9:L10"/>
    <mergeCell ref="M9:N9"/>
    <mergeCell ref="O9:O10"/>
    <mergeCell ref="H8:H10"/>
    <mergeCell ref="A14:A22"/>
    <mergeCell ref="C72:D72"/>
    <mergeCell ref="A73:A80"/>
    <mergeCell ref="B73:C73"/>
    <mergeCell ref="C81:D81"/>
    <mergeCell ref="C111:D111"/>
    <mergeCell ref="A86:A89"/>
    <mergeCell ref="C90:D90"/>
    <mergeCell ref="A91:B91"/>
    <mergeCell ref="C95:D95"/>
    <mergeCell ref="A96:B96"/>
    <mergeCell ref="C99:D99"/>
    <mergeCell ref="A100:B100"/>
    <mergeCell ref="C103:D103"/>
    <mergeCell ref="A104:B104"/>
    <mergeCell ref="C107:D107"/>
    <mergeCell ref="A108:B108"/>
    <mergeCell ref="A156:C156"/>
    <mergeCell ref="A112:C112"/>
    <mergeCell ref="C117:D117"/>
    <mergeCell ref="A118:C118"/>
    <mergeCell ref="C123:D123"/>
    <mergeCell ref="A124:C124"/>
    <mergeCell ref="C128:D128"/>
    <mergeCell ref="A129:C129"/>
    <mergeCell ref="A137:C137"/>
    <mergeCell ref="A141:C141"/>
    <mergeCell ref="A145:C145"/>
    <mergeCell ref="A152:C152"/>
    <mergeCell ref="A222:C222"/>
    <mergeCell ref="A160:C160"/>
    <mergeCell ref="B163:D163"/>
    <mergeCell ref="A164:C164"/>
    <mergeCell ref="B167:D167"/>
    <mergeCell ref="A168:C168"/>
    <mergeCell ref="B171:D171"/>
    <mergeCell ref="A172:C172"/>
    <mergeCell ref="A178:C178"/>
    <mergeCell ref="A198:B198"/>
    <mergeCell ref="C213:D213"/>
    <mergeCell ref="C221:D221"/>
    <mergeCell ref="C267:D267"/>
    <mergeCell ref="C230:D230"/>
    <mergeCell ref="A231:C231"/>
    <mergeCell ref="C236:D236"/>
    <mergeCell ref="A237:C237"/>
    <mergeCell ref="C240:D240"/>
    <mergeCell ref="A241:C241"/>
    <mergeCell ref="F251:G251"/>
    <mergeCell ref="A252:C252"/>
    <mergeCell ref="A256:C256"/>
    <mergeCell ref="A260:C260"/>
    <mergeCell ref="A264:C264"/>
    <mergeCell ref="A287:C287"/>
    <mergeCell ref="A268:C268"/>
    <mergeCell ref="C271:D271"/>
    <mergeCell ref="F271:G271"/>
    <mergeCell ref="A272:C272"/>
    <mergeCell ref="A276:C276"/>
    <mergeCell ref="A280:C280"/>
  </mergeCells>
  <printOptions horizontalCentered="1"/>
  <pageMargins left="0.11811023622047245" right="0.15748031496062992" top="0.27559055118110237" bottom="0.27559055118110237" header="0.51181102362204722" footer="0.51181102362204722"/>
  <pageSetup paperSize="9" scale="62" firstPageNumber="0" orientation="landscape" horizontalDpi="300" verticalDpi="300" r:id="rId1"/>
  <headerFooter alignWithMargins="0"/>
  <rowBreaks count="9" manualBreakCount="9">
    <brk id="28" max="16383" man="1"/>
    <brk id="46" max="14" man="1"/>
    <brk id="56" max="16383" man="1"/>
    <brk id="80" max="14" man="1"/>
    <brk id="143" max="14" man="1"/>
    <brk id="191" max="14" man="1"/>
    <brk id="208" max="14" man="1"/>
    <brk id="245" max="14" man="1"/>
    <brk id="26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1:Q400"/>
  <sheetViews>
    <sheetView tabSelected="1" view="pageBreakPreview" topLeftCell="A20" zoomScaleSheetLayoutView="100" workbookViewId="0">
      <selection activeCell="L32" sqref="L32"/>
    </sheetView>
  </sheetViews>
  <sheetFormatPr defaultRowHeight="23.25" x14ac:dyDescent="0.35"/>
  <cols>
    <col min="1" max="1" width="7.140625" style="1" customWidth="1"/>
    <col min="2" max="2" width="5.7109375" style="2" customWidth="1"/>
    <col min="3" max="3" width="51.5703125" customWidth="1"/>
    <col min="4" max="4" width="13.42578125" customWidth="1"/>
    <col min="5" max="5" width="15.42578125" customWidth="1"/>
    <col min="6" max="6" width="8.42578125" customWidth="1"/>
    <col min="7" max="7" width="8.42578125" style="3" customWidth="1"/>
    <col min="8" max="8" width="7.85546875" style="454" customWidth="1"/>
    <col min="9" max="9" width="9.140625" style="418"/>
    <col min="10" max="10" width="15.5703125" customWidth="1"/>
    <col min="11" max="11" width="14.28515625" customWidth="1"/>
    <col min="12" max="12" width="14.28515625" style="802" customWidth="1"/>
  </cols>
  <sheetData>
    <row r="1" spans="1:17" s="15" customFormat="1" x14ac:dyDescent="0.3">
      <c r="A1" s="7"/>
      <c r="B1" s="8"/>
      <c r="C1" s="9" t="s">
        <v>226</v>
      </c>
      <c r="D1" s="10"/>
      <c r="E1" s="11"/>
      <c r="F1" s="12"/>
      <c r="G1" s="8"/>
      <c r="H1" s="434"/>
      <c r="I1" s="405"/>
      <c r="J1" s="770"/>
      <c r="K1" s="771"/>
      <c r="L1" s="772"/>
      <c r="M1" s="13"/>
      <c r="N1" s="14"/>
    </row>
    <row r="2" spans="1:17" s="15" customFormat="1" x14ac:dyDescent="0.3">
      <c r="A2" s="7"/>
      <c r="B2" s="8"/>
      <c r="C2" s="16" t="s">
        <v>1</v>
      </c>
      <c r="D2" s="10"/>
      <c r="E2" s="382"/>
      <c r="F2" s="17"/>
      <c r="G2" s="8"/>
      <c r="H2" s="434"/>
      <c r="I2" s="405"/>
      <c r="J2" s="17"/>
      <c r="K2" s="773"/>
      <c r="L2" s="774"/>
      <c r="M2" s="13"/>
      <c r="N2" s="14"/>
    </row>
    <row r="3" spans="1:17" s="15" customFormat="1" x14ac:dyDescent="0.3">
      <c r="A3" s="7"/>
      <c r="B3" s="8"/>
      <c r="C3" s="16" t="s">
        <v>222</v>
      </c>
      <c r="D3" s="10"/>
      <c r="E3" s="382"/>
      <c r="F3" s="17"/>
      <c r="G3" s="8"/>
      <c r="H3" s="434"/>
      <c r="I3" s="405"/>
      <c r="J3" s="803"/>
      <c r="K3" s="803"/>
      <c r="L3" s="803"/>
      <c r="M3" s="13"/>
      <c r="N3" s="14"/>
    </row>
    <row r="4" spans="1:17" s="15" customFormat="1" x14ac:dyDescent="0.3">
      <c r="A4" s="7"/>
      <c r="B4" s="8"/>
      <c r="C4" s="16" t="s">
        <v>224</v>
      </c>
      <c r="D4" s="10"/>
      <c r="E4" s="382"/>
      <c r="F4" s="17"/>
      <c r="G4" s="8"/>
      <c r="H4" s="434"/>
      <c r="I4" s="405"/>
      <c r="J4" s="775"/>
      <c r="K4" s="776"/>
      <c r="L4" s="777"/>
      <c r="M4" s="13"/>
      <c r="N4" s="14"/>
    </row>
    <row r="5" spans="1:17" s="15" customFormat="1" x14ac:dyDescent="0.3">
      <c r="A5" s="7"/>
      <c r="B5" s="8"/>
      <c r="C5" s="16"/>
      <c r="D5" s="10"/>
      <c r="E5" s="382"/>
      <c r="F5" s="17"/>
      <c r="G5" s="8"/>
      <c r="H5" s="434"/>
      <c r="I5" s="405"/>
      <c r="J5" s="778"/>
      <c r="K5" s="778"/>
      <c r="L5" s="779"/>
      <c r="M5" s="13"/>
      <c r="N5" s="14"/>
    </row>
    <row r="6" spans="1:17" x14ac:dyDescent="0.25">
      <c r="A6" s="470" t="s">
        <v>2</v>
      </c>
      <c r="B6" s="471"/>
      <c r="C6" s="472" t="s">
        <v>223</v>
      </c>
      <c r="D6" s="20"/>
      <c r="E6" s="20"/>
      <c r="F6" s="20"/>
      <c r="G6" s="20"/>
      <c r="H6" s="473"/>
      <c r="I6" s="474"/>
      <c r="J6" s="475"/>
      <c r="K6" s="476"/>
      <c r="L6" s="477"/>
      <c r="M6" s="478"/>
      <c r="N6" s="479"/>
      <c r="O6" s="479"/>
    </row>
    <row r="7" spans="1:17" x14ac:dyDescent="0.25">
      <c r="A7" s="18" t="s">
        <v>2</v>
      </c>
      <c r="B7" s="18"/>
      <c r="C7" s="19" t="s">
        <v>3</v>
      </c>
      <c r="D7" s="20"/>
      <c r="E7" s="21"/>
      <c r="F7" s="22"/>
      <c r="G7" s="22"/>
      <c r="H7" s="435"/>
      <c r="I7" s="406"/>
      <c r="J7" s="268"/>
      <c r="K7" s="270"/>
      <c r="L7" s="22"/>
      <c r="M7" s="352"/>
      <c r="N7" s="352"/>
      <c r="O7" s="22"/>
      <c r="P7" s="23"/>
      <c r="Q7" s="24"/>
    </row>
    <row r="8" spans="1:17" ht="18.75" customHeight="1" x14ac:dyDescent="0.25">
      <c r="A8" s="830" t="s">
        <v>4</v>
      </c>
      <c r="B8" s="831" t="s">
        <v>5</v>
      </c>
      <c r="C8" s="832" t="s">
        <v>6</v>
      </c>
      <c r="D8" s="833" t="s">
        <v>7</v>
      </c>
      <c r="E8" s="811" t="s">
        <v>8</v>
      </c>
      <c r="F8" s="811"/>
      <c r="G8" s="811"/>
      <c r="H8" s="817" t="s">
        <v>9</v>
      </c>
      <c r="I8" s="818" t="s">
        <v>10</v>
      </c>
      <c r="J8" s="844" t="s">
        <v>8</v>
      </c>
      <c r="K8" s="844"/>
      <c r="L8" s="844"/>
      <c r="M8" s="23"/>
    </row>
    <row r="9" spans="1:17" ht="20.25" customHeight="1" x14ac:dyDescent="0.3">
      <c r="A9" s="830"/>
      <c r="B9" s="831"/>
      <c r="C9" s="832"/>
      <c r="D9" s="833"/>
      <c r="E9" s="812" t="s">
        <v>11</v>
      </c>
      <c r="F9" s="813" t="s">
        <v>12</v>
      </c>
      <c r="G9" s="813"/>
      <c r="H9" s="817"/>
      <c r="I9" s="818"/>
      <c r="J9" s="780" t="s">
        <v>227</v>
      </c>
      <c r="K9" s="845" t="s">
        <v>228</v>
      </c>
      <c r="L9" s="845" t="s">
        <v>229</v>
      </c>
      <c r="M9" s="25"/>
    </row>
    <row r="10" spans="1:17" ht="31.5" x14ac:dyDescent="0.25">
      <c r="A10" s="830"/>
      <c r="B10" s="831"/>
      <c r="C10" s="832"/>
      <c r="D10" s="833"/>
      <c r="E10" s="812"/>
      <c r="F10" s="400" t="s">
        <v>17</v>
      </c>
      <c r="G10" s="26" t="s">
        <v>18</v>
      </c>
      <c r="H10" s="817"/>
      <c r="I10" s="818"/>
      <c r="J10" s="781" t="s">
        <v>230</v>
      </c>
      <c r="K10" s="845"/>
      <c r="L10" s="845"/>
      <c r="M10" s="27"/>
    </row>
    <row r="11" spans="1:17" s="35" customFormat="1" ht="15.75" x14ac:dyDescent="0.25">
      <c r="A11" s="28">
        <v>1</v>
      </c>
      <c r="B11" s="29">
        <v>2</v>
      </c>
      <c r="C11" s="30">
        <v>3</v>
      </c>
      <c r="D11" s="31">
        <v>4</v>
      </c>
      <c r="E11" s="30">
        <v>5</v>
      </c>
      <c r="F11" s="32">
        <v>6</v>
      </c>
      <c r="G11" s="32">
        <v>7</v>
      </c>
      <c r="H11" s="436">
        <v>8</v>
      </c>
      <c r="I11" s="407">
        <v>9</v>
      </c>
      <c r="J11" s="782">
        <v>10</v>
      </c>
      <c r="K11" s="782">
        <v>11</v>
      </c>
      <c r="L11" s="782">
        <v>12</v>
      </c>
      <c r="M11" s="34"/>
    </row>
    <row r="12" spans="1:17" ht="31.5" x14ac:dyDescent="0.25">
      <c r="A12" s="36">
        <v>1</v>
      </c>
      <c r="B12" s="37"/>
      <c r="C12" s="38" t="s">
        <v>25</v>
      </c>
      <c r="D12" s="39"/>
      <c r="E12" s="40"/>
      <c r="F12" s="40"/>
      <c r="G12" s="41"/>
      <c r="H12" s="437"/>
      <c r="I12" s="403"/>
      <c r="J12" s="783"/>
      <c r="K12" s="783"/>
      <c r="L12" s="784"/>
      <c r="M12" s="3"/>
    </row>
    <row r="13" spans="1:17" s="53" customFormat="1" ht="17.25" customHeight="1" x14ac:dyDescent="0.25">
      <c r="A13" s="46"/>
      <c r="B13" s="37"/>
      <c r="C13" s="47" t="s">
        <v>26</v>
      </c>
      <c r="D13" s="39"/>
      <c r="E13" s="40"/>
      <c r="F13" s="40"/>
      <c r="G13" s="45"/>
      <c r="H13" s="438"/>
      <c r="I13" s="408"/>
      <c r="J13" s="785"/>
      <c r="K13" s="786"/>
      <c r="L13" s="787"/>
      <c r="M13" s="52"/>
    </row>
    <row r="14" spans="1:17" s="62" customFormat="1" ht="63" x14ac:dyDescent="0.25">
      <c r="A14" s="835"/>
      <c r="B14" s="482">
        <v>1</v>
      </c>
      <c r="C14" s="483" t="s">
        <v>27</v>
      </c>
      <c r="D14" s="484"/>
      <c r="E14" s="483"/>
      <c r="F14" s="483"/>
      <c r="G14" s="485"/>
      <c r="H14" s="486" t="s">
        <v>28</v>
      </c>
      <c r="I14" s="487">
        <v>50</v>
      </c>
      <c r="J14" s="788"/>
      <c r="K14" s="788"/>
      <c r="L14" s="789"/>
      <c r="M14" s="233"/>
    </row>
    <row r="15" spans="1:17" s="62" customFormat="1" ht="17.25" x14ac:dyDescent="0.25">
      <c r="A15" s="835"/>
      <c r="B15" s="54">
        <v>2</v>
      </c>
      <c r="C15" s="234" t="s">
        <v>29</v>
      </c>
      <c r="D15" s="56"/>
      <c r="E15" s="55"/>
      <c r="F15" s="55"/>
      <c r="G15" s="57"/>
      <c r="H15" s="486" t="s">
        <v>28</v>
      </c>
      <c r="I15" s="402">
        <v>5</v>
      </c>
      <c r="J15" s="790"/>
      <c r="K15" s="788"/>
      <c r="L15" s="789"/>
      <c r="M15" s="61"/>
    </row>
    <row r="16" spans="1:17" s="62" customFormat="1" ht="31.5" x14ac:dyDescent="0.25">
      <c r="A16" s="835"/>
      <c r="B16" s="54">
        <v>3</v>
      </c>
      <c r="C16" s="63" t="s">
        <v>30</v>
      </c>
      <c r="D16" s="56"/>
      <c r="E16" s="63"/>
      <c r="F16" s="63"/>
      <c r="G16" s="57"/>
      <c r="H16" s="439" t="s">
        <v>28</v>
      </c>
      <c r="I16" s="402">
        <v>30</v>
      </c>
      <c r="J16" s="791"/>
      <c r="K16" s="791"/>
      <c r="L16" s="792"/>
      <c r="M16" s="61"/>
    </row>
    <row r="17" spans="1:13" s="62" customFormat="1" ht="31.5" x14ac:dyDescent="0.25">
      <c r="A17" s="835"/>
      <c r="B17" s="54">
        <v>4</v>
      </c>
      <c r="C17" s="63" t="s">
        <v>31</v>
      </c>
      <c r="D17" s="56"/>
      <c r="E17" s="63"/>
      <c r="F17" s="63"/>
      <c r="G17" s="57"/>
      <c r="H17" s="439" t="s">
        <v>28</v>
      </c>
      <c r="I17" s="402">
        <v>30</v>
      </c>
      <c r="J17" s="793"/>
      <c r="K17" s="794"/>
      <c r="L17" s="795"/>
      <c r="M17" s="64"/>
    </row>
    <row r="18" spans="1:13" s="62" customFormat="1" ht="78.75" x14ac:dyDescent="0.25">
      <c r="A18" s="835"/>
      <c r="B18" s="54">
        <v>5</v>
      </c>
      <c r="C18" s="65" t="s">
        <v>32</v>
      </c>
      <c r="D18" s="56"/>
      <c r="E18" s="65"/>
      <c r="F18" s="65"/>
      <c r="G18" s="57"/>
      <c r="H18" s="439" t="s">
        <v>28</v>
      </c>
      <c r="I18" s="402">
        <v>80</v>
      </c>
      <c r="J18" s="783"/>
      <c r="K18" s="783"/>
      <c r="L18" s="784"/>
      <c r="M18" s="61"/>
    </row>
    <row r="19" spans="1:13" s="62" customFormat="1" ht="31.5" x14ac:dyDescent="0.25">
      <c r="A19" s="835"/>
      <c r="B19" s="54">
        <v>6</v>
      </c>
      <c r="C19" s="55" t="s">
        <v>33</v>
      </c>
      <c r="D19" s="56"/>
      <c r="E19" s="55"/>
      <c r="F19" s="55"/>
      <c r="G19" s="57"/>
      <c r="H19" s="439" t="s">
        <v>28</v>
      </c>
      <c r="I19" s="402">
        <v>70</v>
      </c>
      <c r="J19" s="796"/>
      <c r="K19" s="788"/>
      <c r="L19" s="789"/>
      <c r="M19" s="61"/>
    </row>
    <row r="20" spans="1:13" s="62" customFormat="1" ht="63" x14ac:dyDescent="0.25">
      <c r="A20" s="835"/>
      <c r="B20" s="54">
        <v>7</v>
      </c>
      <c r="C20" s="66" t="s">
        <v>34</v>
      </c>
      <c r="D20" s="75"/>
      <c r="E20" s="67"/>
      <c r="F20" s="67"/>
      <c r="G20" s="57"/>
      <c r="H20" s="440" t="s">
        <v>28</v>
      </c>
      <c r="I20" s="403">
        <v>70</v>
      </c>
      <c r="J20" s="796"/>
      <c r="K20" s="788"/>
      <c r="L20" s="789"/>
      <c r="M20" s="61"/>
    </row>
    <row r="21" spans="1:13" s="62" customFormat="1" ht="23.25" customHeight="1" x14ac:dyDescent="0.25">
      <c r="A21" s="835"/>
      <c r="B21" s="54">
        <v>8</v>
      </c>
      <c r="C21" s="55" t="s">
        <v>35</v>
      </c>
      <c r="D21" s="56"/>
      <c r="E21" s="55"/>
      <c r="F21" s="55"/>
      <c r="G21" s="57"/>
      <c r="H21" s="440" t="s">
        <v>28</v>
      </c>
      <c r="I21" s="403">
        <v>50</v>
      </c>
      <c r="J21" s="796"/>
      <c r="K21" s="788"/>
      <c r="L21" s="789"/>
      <c r="M21" s="61"/>
    </row>
    <row r="22" spans="1:13" s="242" customFormat="1" ht="31.5" x14ac:dyDescent="0.25">
      <c r="A22" s="835"/>
      <c r="B22" s="237">
        <v>9</v>
      </c>
      <c r="C22" s="234" t="s">
        <v>36</v>
      </c>
      <c r="D22" s="238"/>
      <c r="E22" s="234"/>
      <c r="F22" s="234"/>
      <c r="G22" s="239"/>
      <c r="H22" s="441" t="s">
        <v>28</v>
      </c>
      <c r="I22" s="404">
        <v>10</v>
      </c>
      <c r="J22" s="793"/>
      <c r="K22" s="791"/>
      <c r="L22" s="787"/>
      <c r="M22" s="241"/>
    </row>
    <row r="23" spans="1:13" s="62" customFormat="1" x14ac:dyDescent="0.25">
      <c r="A23" s="401"/>
      <c r="B23" s="482">
        <v>10</v>
      </c>
      <c r="C23" s="493" t="s">
        <v>194</v>
      </c>
      <c r="D23" s="494"/>
      <c r="E23" s="495"/>
      <c r="F23" s="495"/>
      <c r="G23" s="485"/>
      <c r="H23" s="486" t="s">
        <v>28</v>
      </c>
      <c r="I23" s="487">
        <v>10</v>
      </c>
      <c r="J23" s="797"/>
      <c r="K23" s="791"/>
      <c r="L23" s="787"/>
      <c r="M23" s="294"/>
    </row>
    <row r="24" spans="1:13" s="62" customFormat="1" x14ac:dyDescent="0.25">
      <c r="A24" s="401"/>
      <c r="B24" s="482">
        <v>11</v>
      </c>
      <c r="C24" s="493" t="s">
        <v>214</v>
      </c>
      <c r="D24" s="494"/>
      <c r="E24" s="495"/>
      <c r="F24" s="495"/>
      <c r="G24" s="485"/>
      <c r="H24" s="486" t="s">
        <v>28</v>
      </c>
      <c r="I24" s="487">
        <v>10</v>
      </c>
      <c r="J24" s="798"/>
      <c r="K24" s="788"/>
      <c r="L24" s="789"/>
      <c r="M24" s="294"/>
    </row>
    <row r="25" spans="1:13" s="62" customFormat="1" x14ac:dyDescent="0.25">
      <c r="A25" s="401"/>
      <c r="B25" s="482">
        <v>12</v>
      </c>
      <c r="C25" s="493" t="s">
        <v>195</v>
      </c>
      <c r="D25" s="494"/>
      <c r="E25" s="495"/>
      <c r="F25" s="495"/>
      <c r="G25" s="485"/>
      <c r="H25" s="486" t="s">
        <v>28</v>
      </c>
      <c r="I25" s="487">
        <v>10</v>
      </c>
      <c r="J25" s="798"/>
      <c r="K25" s="788"/>
      <c r="L25" s="789"/>
      <c r="M25" s="294"/>
    </row>
    <row r="26" spans="1:13" s="62" customFormat="1" x14ac:dyDescent="0.25">
      <c r="A26" s="401"/>
      <c r="B26" s="482">
        <v>13</v>
      </c>
      <c r="C26" s="493" t="s">
        <v>179</v>
      </c>
      <c r="D26" s="494"/>
      <c r="E26" s="495"/>
      <c r="F26" s="495"/>
      <c r="G26" s="485"/>
      <c r="H26" s="486" t="s">
        <v>28</v>
      </c>
      <c r="I26" s="487">
        <v>10</v>
      </c>
      <c r="J26" s="799"/>
      <c r="K26" s="794"/>
      <c r="L26" s="800"/>
      <c r="M26" s="294"/>
    </row>
    <row r="27" spans="1:13" s="62" customFormat="1" x14ac:dyDescent="0.25">
      <c r="A27" s="401"/>
      <c r="B27" s="482">
        <v>14</v>
      </c>
      <c r="C27" s="493" t="s">
        <v>196</v>
      </c>
      <c r="D27" s="494"/>
      <c r="E27" s="495"/>
      <c r="F27" s="495"/>
      <c r="G27" s="485"/>
      <c r="H27" s="486" t="s">
        <v>28</v>
      </c>
      <c r="I27" s="487">
        <v>15</v>
      </c>
      <c r="J27" s="797"/>
      <c r="K27" s="791"/>
      <c r="L27" s="787"/>
      <c r="M27" s="294"/>
    </row>
    <row r="28" spans="1:13" s="62" customFormat="1" x14ac:dyDescent="0.25">
      <c r="A28" s="401"/>
      <c r="B28" s="54"/>
      <c r="C28" s="68" t="s">
        <v>37</v>
      </c>
      <c r="D28" s="69">
        <v>1179250</v>
      </c>
      <c r="E28" s="68"/>
      <c r="F28" s="68"/>
      <c r="G28" s="57"/>
      <c r="H28" s="440"/>
      <c r="I28" s="403"/>
      <c r="J28" s="785"/>
      <c r="K28" s="786"/>
      <c r="L28" s="787"/>
      <c r="M28" s="61"/>
    </row>
    <row r="29" spans="1:13" x14ac:dyDescent="0.25">
      <c r="A29" s="496">
        <v>2</v>
      </c>
      <c r="B29" s="497"/>
      <c r="C29" s="498" t="s">
        <v>38</v>
      </c>
      <c r="D29" s="499"/>
      <c r="E29" s="500"/>
      <c r="F29" s="500"/>
      <c r="G29" s="501"/>
      <c r="H29" s="440"/>
      <c r="I29" s="403"/>
      <c r="J29" s="796"/>
      <c r="K29" s="788"/>
      <c r="L29" s="789"/>
      <c r="M29" s="230"/>
    </row>
    <row r="30" spans="1:13" s="232" customFormat="1" ht="17.25" customHeight="1" x14ac:dyDescent="0.25">
      <c r="A30" s="506"/>
      <c r="B30" s="507"/>
      <c r="C30" s="508" t="s">
        <v>26</v>
      </c>
      <c r="D30" s="509"/>
      <c r="E30" s="510"/>
      <c r="F30" s="510"/>
      <c r="G30" s="505"/>
      <c r="H30" s="511"/>
      <c r="I30" s="512"/>
      <c r="J30" s="796"/>
      <c r="K30" s="788"/>
      <c r="L30" s="789"/>
      <c r="M30" s="231"/>
    </row>
    <row r="31" spans="1:13" ht="78.75" x14ac:dyDescent="0.25">
      <c r="A31" s="517"/>
      <c r="B31" s="497">
        <v>1</v>
      </c>
      <c r="C31" s="518" t="s">
        <v>39</v>
      </c>
      <c r="D31" s="519"/>
      <c r="E31" s="520"/>
      <c r="F31" s="520"/>
      <c r="G31" s="501"/>
      <c r="H31" s="440" t="s">
        <v>28</v>
      </c>
      <c r="I31" s="521">
        <v>40</v>
      </c>
      <c r="J31" s="796"/>
      <c r="K31" s="788"/>
      <c r="L31" s="789"/>
      <c r="M31" s="230"/>
    </row>
    <row r="32" spans="1:13" ht="63" x14ac:dyDescent="0.25">
      <c r="A32" s="517"/>
      <c r="B32" s="497">
        <v>2</v>
      </c>
      <c r="C32" s="522" t="s">
        <v>40</v>
      </c>
      <c r="D32" s="523"/>
      <c r="E32" s="524"/>
      <c r="F32" s="524"/>
      <c r="G32" s="501"/>
      <c r="H32" s="440" t="s">
        <v>28</v>
      </c>
      <c r="I32" s="409">
        <v>44</v>
      </c>
      <c r="J32" s="785"/>
      <c r="K32" s="786"/>
      <c r="L32" s="787"/>
      <c r="M32" s="230"/>
    </row>
    <row r="33" spans="1:13" ht="63" x14ac:dyDescent="0.25">
      <c r="A33" s="517"/>
      <c r="B33" s="497">
        <v>3</v>
      </c>
      <c r="C33" s="522" t="s">
        <v>41</v>
      </c>
      <c r="D33" s="523"/>
      <c r="E33" s="524"/>
      <c r="F33" s="524"/>
      <c r="G33" s="501"/>
      <c r="H33" s="440" t="s">
        <v>28</v>
      </c>
      <c r="I33" s="409">
        <v>20</v>
      </c>
      <c r="J33" s="801"/>
      <c r="K33" s="801"/>
      <c r="L33" s="801"/>
      <c r="M33" s="230"/>
    </row>
    <row r="34" spans="1:13" x14ac:dyDescent="0.25">
      <c r="A34" s="74"/>
      <c r="B34" s="71"/>
      <c r="C34" s="68" t="s">
        <v>37</v>
      </c>
      <c r="D34" s="69">
        <v>2210000</v>
      </c>
      <c r="E34" s="68"/>
      <c r="F34" s="68"/>
      <c r="G34" s="41"/>
      <c r="H34" s="440"/>
      <c r="I34" s="409"/>
      <c r="J34" s="801"/>
      <c r="K34" s="801"/>
      <c r="L34" s="801"/>
      <c r="M34" s="3"/>
    </row>
    <row r="35" spans="1:13" ht="31.5" x14ac:dyDescent="0.25">
      <c r="A35" s="36">
        <v>3</v>
      </c>
      <c r="B35" s="79"/>
      <c r="C35" s="38" t="s">
        <v>42</v>
      </c>
      <c r="D35" s="80"/>
      <c r="E35" s="40"/>
      <c r="F35" s="40"/>
      <c r="G35" s="41"/>
      <c r="H35" s="440"/>
      <c r="I35" s="403"/>
      <c r="J35" s="801"/>
      <c r="K35" s="801"/>
      <c r="L35" s="801"/>
      <c r="M35" s="3"/>
    </row>
    <row r="36" spans="1:13" s="53" customFormat="1" ht="17.25" customHeight="1" x14ac:dyDescent="0.25">
      <c r="A36" s="46"/>
      <c r="B36" s="37"/>
      <c r="C36" s="47" t="s">
        <v>26</v>
      </c>
      <c r="D36" s="39"/>
      <c r="E36" s="40"/>
      <c r="F36" s="40"/>
      <c r="G36" s="45"/>
      <c r="H36" s="438"/>
      <c r="I36" s="408"/>
      <c r="J36" s="801"/>
      <c r="K36" s="801"/>
      <c r="L36" s="801"/>
      <c r="M36" s="52"/>
    </row>
    <row r="37" spans="1:13" ht="47.25" x14ac:dyDescent="0.25">
      <c r="A37" s="74"/>
      <c r="B37" s="71">
        <v>1</v>
      </c>
      <c r="C37" s="66" t="s">
        <v>43</v>
      </c>
      <c r="D37" s="75"/>
      <c r="E37" s="67"/>
      <c r="F37" s="67"/>
      <c r="G37" s="41"/>
      <c r="H37" s="440" t="s">
        <v>28</v>
      </c>
      <c r="I37" s="410">
        <v>3</v>
      </c>
      <c r="J37" s="801"/>
      <c r="K37" s="801"/>
      <c r="L37" s="801"/>
      <c r="M37" s="3"/>
    </row>
    <row r="38" spans="1:13" s="129" customFormat="1" ht="31.5" x14ac:dyDescent="0.25">
      <c r="A38" s="125"/>
      <c r="B38" s="235">
        <v>2</v>
      </c>
      <c r="C38" s="126" t="s">
        <v>44</v>
      </c>
      <c r="D38" s="236"/>
      <c r="E38" s="126"/>
      <c r="F38" s="126"/>
      <c r="G38" s="127"/>
      <c r="H38" s="440" t="s">
        <v>28</v>
      </c>
      <c r="I38" s="410">
        <v>5</v>
      </c>
      <c r="J38" s="801"/>
      <c r="K38" s="801"/>
      <c r="L38" s="801"/>
      <c r="M38" s="128"/>
    </row>
    <row r="39" spans="1:13" s="129" customFormat="1" ht="19.5" customHeight="1" x14ac:dyDescent="0.25">
      <c r="A39" s="125"/>
      <c r="B39" s="235">
        <v>3</v>
      </c>
      <c r="C39" s="126" t="s">
        <v>45</v>
      </c>
      <c r="D39" s="239"/>
      <c r="E39" s="126"/>
      <c r="F39" s="126"/>
      <c r="G39" s="127"/>
      <c r="H39" s="440" t="s">
        <v>28</v>
      </c>
      <c r="I39" s="410">
        <v>5</v>
      </c>
      <c r="J39" s="801"/>
      <c r="K39" s="801"/>
      <c r="L39" s="801"/>
      <c r="M39" s="128"/>
    </row>
    <row r="40" spans="1:13" s="129" customFormat="1" x14ac:dyDescent="0.35">
      <c r="A40" s="526"/>
      <c r="B40" s="527">
        <v>4</v>
      </c>
      <c r="C40" s="301" t="s">
        <v>129</v>
      </c>
      <c r="D40" s="301"/>
      <c r="E40" s="301"/>
      <c r="F40" s="301"/>
      <c r="G40" s="528"/>
      <c r="H40" s="441" t="s">
        <v>28</v>
      </c>
      <c r="I40" s="529">
        <v>1</v>
      </c>
      <c r="J40" s="801"/>
      <c r="K40" s="801"/>
      <c r="L40" s="801"/>
    </row>
    <row r="41" spans="1:13" ht="19.5" customHeight="1" x14ac:dyDescent="0.25">
      <c r="A41" s="74"/>
      <c r="B41" s="71"/>
      <c r="C41" s="68" t="s">
        <v>37</v>
      </c>
      <c r="D41" s="69">
        <v>3536000</v>
      </c>
      <c r="E41" s="68"/>
      <c r="F41" s="68"/>
      <c r="G41" s="41"/>
      <c r="H41" s="530"/>
      <c r="I41" s="409"/>
      <c r="J41" s="801"/>
      <c r="K41" s="801"/>
      <c r="L41" s="801"/>
      <c r="M41" s="3"/>
    </row>
    <row r="42" spans="1:13" x14ac:dyDescent="0.25">
      <c r="A42" s="36">
        <v>4</v>
      </c>
      <c r="B42" s="79"/>
      <c r="C42" s="38" t="s">
        <v>46</v>
      </c>
      <c r="D42" s="84"/>
      <c r="E42" s="40"/>
      <c r="F42" s="40"/>
      <c r="G42" s="41"/>
      <c r="H42" s="442"/>
      <c r="I42" s="411"/>
      <c r="J42" s="801"/>
      <c r="K42" s="801"/>
      <c r="L42" s="801"/>
      <c r="M42" s="3"/>
    </row>
    <row r="43" spans="1:13" s="53" customFormat="1" ht="17.25" customHeight="1" x14ac:dyDescent="0.25">
      <c r="A43" s="46"/>
      <c r="B43" s="37"/>
      <c r="C43" s="47" t="s">
        <v>26</v>
      </c>
      <c r="D43" s="39"/>
      <c r="E43" s="40"/>
      <c r="F43" s="40"/>
      <c r="G43" s="45"/>
      <c r="H43" s="438"/>
      <c r="I43" s="408"/>
      <c r="J43" s="801"/>
      <c r="K43" s="801"/>
      <c r="L43" s="801"/>
      <c r="M43" s="52"/>
    </row>
    <row r="44" spans="1:13" ht="47.25" x14ac:dyDescent="0.25">
      <c r="A44" s="74"/>
      <c r="B44" s="71">
        <v>1</v>
      </c>
      <c r="C44" s="66" t="s">
        <v>108</v>
      </c>
      <c r="D44" s="87"/>
      <c r="E44" s="67"/>
      <c r="F44" s="67"/>
      <c r="G44" s="41"/>
      <c r="H44" s="440" t="s">
        <v>28</v>
      </c>
      <c r="I44" s="412">
        <v>30</v>
      </c>
      <c r="J44" s="801"/>
      <c r="K44" s="801"/>
      <c r="L44" s="801"/>
      <c r="M44" s="3"/>
    </row>
    <row r="45" spans="1:13" ht="47.25" x14ac:dyDescent="0.25">
      <c r="A45" s="74"/>
      <c r="B45" s="71">
        <v>2</v>
      </c>
      <c r="C45" s="66" t="s">
        <v>107</v>
      </c>
      <c r="D45" s="87"/>
      <c r="E45" s="67"/>
      <c r="F45" s="67"/>
      <c r="G45" s="41"/>
      <c r="H45" s="440" t="s">
        <v>28</v>
      </c>
      <c r="I45" s="412">
        <v>6</v>
      </c>
      <c r="J45" s="801"/>
      <c r="K45" s="801"/>
      <c r="L45" s="801"/>
      <c r="M45" s="3"/>
    </row>
    <row r="46" spans="1:13" ht="19.5" customHeight="1" x14ac:dyDescent="0.25">
      <c r="A46" s="74"/>
      <c r="B46" s="71"/>
      <c r="C46" s="68" t="s">
        <v>37</v>
      </c>
      <c r="D46" s="69">
        <v>208800</v>
      </c>
      <c r="E46" s="68"/>
      <c r="F46" s="68"/>
      <c r="G46" s="41"/>
      <c r="H46" s="440"/>
      <c r="I46" s="412"/>
      <c r="J46" s="801"/>
      <c r="K46" s="801"/>
      <c r="L46" s="801"/>
      <c r="M46" s="3"/>
    </row>
    <row r="47" spans="1:13" x14ac:dyDescent="0.25">
      <c r="A47" s="496">
        <v>5</v>
      </c>
      <c r="B47" s="531"/>
      <c r="C47" s="532" t="s">
        <v>47</v>
      </c>
      <c r="D47" s="533"/>
      <c r="E47" s="510"/>
      <c r="F47" s="510"/>
      <c r="G47" s="501"/>
      <c r="H47" s="486"/>
      <c r="I47" s="487"/>
      <c r="J47" s="801"/>
      <c r="K47" s="801"/>
      <c r="L47" s="801"/>
      <c r="M47" s="230"/>
    </row>
    <row r="48" spans="1:13" s="232" customFormat="1" ht="17.25" customHeight="1" x14ac:dyDescent="0.25">
      <c r="A48" s="506"/>
      <c r="B48" s="507"/>
      <c r="C48" s="508" t="s">
        <v>26</v>
      </c>
      <c r="D48" s="509"/>
      <c r="E48" s="510"/>
      <c r="F48" s="510"/>
      <c r="G48" s="505"/>
      <c r="H48" s="511"/>
      <c r="I48" s="512"/>
      <c r="J48" s="801"/>
      <c r="K48" s="801"/>
      <c r="L48" s="801"/>
      <c r="M48" s="231"/>
    </row>
    <row r="49" spans="1:13" ht="315" x14ac:dyDescent="0.25">
      <c r="A49" s="89"/>
      <c r="B49" s="534">
        <v>1</v>
      </c>
      <c r="C49" s="535" t="s">
        <v>136</v>
      </c>
      <c r="D49" s="536"/>
      <c r="E49" s="537"/>
      <c r="F49" s="537"/>
      <c r="G49" s="501"/>
      <c r="H49" s="538" t="s">
        <v>28</v>
      </c>
      <c r="I49" s="539">
        <v>120</v>
      </c>
      <c r="J49" s="801"/>
      <c r="K49" s="801"/>
      <c r="L49" s="801"/>
      <c r="M49" s="230"/>
    </row>
    <row r="50" spans="1:13" ht="143.25" x14ac:dyDescent="0.35">
      <c r="A50" s="544"/>
      <c r="B50" s="545">
        <v>2</v>
      </c>
      <c r="C50" s="546" t="s">
        <v>48</v>
      </c>
      <c r="D50" s="547"/>
      <c r="E50" s="94"/>
      <c r="F50" s="95"/>
      <c r="G50" s="96"/>
      <c r="H50" s="548" t="s">
        <v>28</v>
      </c>
      <c r="I50" s="549">
        <v>500</v>
      </c>
      <c r="J50" s="801"/>
      <c r="K50" s="801"/>
      <c r="L50" s="801"/>
    </row>
    <row r="51" spans="1:13" ht="48.75" x14ac:dyDescent="0.35">
      <c r="A51" s="544"/>
      <c r="B51" s="545">
        <v>3</v>
      </c>
      <c r="C51" s="546" t="s">
        <v>49</v>
      </c>
      <c r="D51" s="547"/>
      <c r="E51" s="94"/>
      <c r="F51" s="95"/>
      <c r="G51" s="96"/>
      <c r="H51" s="548" t="s">
        <v>28</v>
      </c>
      <c r="I51" s="549">
        <v>200</v>
      </c>
      <c r="J51" s="801"/>
      <c r="K51" s="801"/>
      <c r="L51" s="801"/>
    </row>
    <row r="52" spans="1:13" ht="19.5" customHeight="1" x14ac:dyDescent="0.25">
      <c r="A52" s="89"/>
      <c r="B52" s="534">
        <v>4</v>
      </c>
      <c r="C52" s="535" t="s">
        <v>50</v>
      </c>
      <c r="D52" s="536"/>
      <c r="E52" s="537"/>
      <c r="F52" s="537"/>
      <c r="G52" s="501"/>
      <c r="H52" s="538" t="s">
        <v>28</v>
      </c>
      <c r="I52" s="539">
        <v>30</v>
      </c>
      <c r="J52" s="801"/>
      <c r="K52" s="801"/>
      <c r="L52" s="801"/>
      <c r="M52" s="230"/>
    </row>
    <row r="53" spans="1:13" ht="19.5" customHeight="1" x14ac:dyDescent="0.25">
      <c r="A53" s="89"/>
      <c r="B53" s="534">
        <v>5</v>
      </c>
      <c r="C53" s="535" t="s">
        <v>51</v>
      </c>
      <c r="D53" s="555"/>
      <c r="E53" s="537"/>
      <c r="F53" s="537"/>
      <c r="G53" s="501"/>
      <c r="H53" s="556" t="s">
        <v>28</v>
      </c>
      <c r="I53" s="539">
        <v>70</v>
      </c>
      <c r="J53" s="801"/>
      <c r="K53" s="801"/>
      <c r="L53" s="801"/>
      <c r="M53" s="230"/>
    </row>
    <row r="54" spans="1:13" ht="46.5" customHeight="1" x14ac:dyDescent="0.25">
      <c r="A54" s="89"/>
      <c r="B54" s="534">
        <v>6</v>
      </c>
      <c r="C54" s="535" t="s">
        <v>109</v>
      </c>
      <c r="D54" s="555"/>
      <c r="E54" s="537"/>
      <c r="F54" s="537"/>
      <c r="G54" s="501"/>
      <c r="H54" s="556" t="s">
        <v>28</v>
      </c>
      <c r="I54" s="539">
        <v>100</v>
      </c>
      <c r="J54" s="801"/>
      <c r="K54" s="801"/>
      <c r="L54" s="801"/>
      <c r="M54" s="230"/>
    </row>
    <row r="55" spans="1:13" ht="46.5" customHeight="1" x14ac:dyDescent="0.25">
      <c r="A55" s="89"/>
      <c r="B55" s="534">
        <v>7</v>
      </c>
      <c r="C55" s="383" t="s">
        <v>173</v>
      </c>
      <c r="D55" s="555"/>
      <c r="E55" s="537"/>
      <c r="F55" s="537"/>
      <c r="G55" s="501"/>
      <c r="H55" s="556" t="s">
        <v>28</v>
      </c>
      <c r="I55" s="410">
        <v>72</v>
      </c>
      <c r="J55" s="801"/>
      <c r="K55" s="801"/>
      <c r="L55" s="801"/>
      <c r="M55" s="230"/>
    </row>
    <row r="56" spans="1:13" ht="19.5" customHeight="1" x14ac:dyDescent="0.25">
      <c r="A56" s="89"/>
      <c r="B56" s="90"/>
      <c r="C56" s="68" t="s">
        <v>37</v>
      </c>
      <c r="D56" s="69">
        <v>705610.2</v>
      </c>
      <c r="E56" s="68"/>
      <c r="F56" s="68"/>
      <c r="G56" s="41"/>
      <c r="H56" s="443"/>
      <c r="I56" s="411"/>
      <c r="J56" s="801"/>
      <c r="K56" s="801"/>
      <c r="L56" s="801"/>
      <c r="M56" s="3"/>
    </row>
    <row r="57" spans="1:13" x14ac:dyDescent="0.25">
      <c r="A57" s="36">
        <v>6</v>
      </c>
      <c r="B57" s="79"/>
      <c r="C57" s="103" t="s">
        <v>146</v>
      </c>
      <c r="D57" s="104"/>
      <c r="E57" s="105"/>
      <c r="F57" s="105"/>
      <c r="G57" s="41"/>
      <c r="H57" s="444"/>
      <c r="I57" s="403"/>
      <c r="J57" s="801"/>
      <c r="K57" s="801"/>
      <c r="L57" s="801"/>
      <c r="M57" s="3"/>
    </row>
    <row r="58" spans="1:13" s="53" customFormat="1" ht="17.25" customHeight="1" x14ac:dyDescent="0.25">
      <c r="A58" s="46"/>
      <c r="B58" s="37"/>
      <c r="C58" s="47" t="s">
        <v>26</v>
      </c>
      <c r="D58" s="39"/>
      <c r="E58" s="40"/>
      <c r="F58" s="40"/>
      <c r="G58" s="45"/>
      <c r="H58" s="438"/>
      <c r="I58" s="408"/>
      <c r="J58" s="801"/>
      <c r="K58" s="801"/>
      <c r="L58" s="801"/>
      <c r="M58" s="52"/>
    </row>
    <row r="59" spans="1:13" ht="76.5" x14ac:dyDescent="0.25">
      <c r="A59" s="108"/>
      <c r="B59" s="109" t="s">
        <v>52</v>
      </c>
      <c r="C59" s="110" t="s">
        <v>111</v>
      </c>
      <c r="D59" s="111"/>
      <c r="E59" s="112"/>
      <c r="F59" s="112"/>
      <c r="G59" s="41"/>
      <c r="H59" s="442" t="s">
        <v>28</v>
      </c>
      <c r="I59" s="413">
        <v>10</v>
      </c>
      <c r="J59" s="801"/>
      <c r="K59" s="801"/>
      <c r="L59" s="801"/>
      <c r="M59" s="3"/>
    </row>
    <row r="60" spans="1:13" ht="38.25" x14ac:dyDescent="0.25">
      <c r="A60" s="108"/>
      <c r="B60" s="109" t="s">
        <v>53</v>
      </c>
      <c r="C60" s="111" t="s">
        <v>110</v>
      </c>
      <c r="D60" s="111"/>
      <c r="E60" s="115"/>
      <c r="F60" s="115"/>
      <c r="G60" s="41"/>
      <c r="H60" s="442" t="s">
        <v>28</v>
      </c>
      <c r="I60" s="410">
        <v>40</v>
      </c>
      <c r="J60" s="801"/>
      <c r="K60" s="801"/>
      <c r="L60" s="801"/>
      <c r="M60" s="3"/>
    </row>
    <row r="61" spans="1:13" x14ac:dyDescent="0.25">
      <c r="A61" s="108"/>
      <c r="B61" s="116"/>
      <c r="C61" s="68" t="s">
        <v>37</v>
      </c>
      <c r="D61" s="69">
        <v>550000</v>
      </c>
      <c r="E61" s="68"/>
      <c r="F61" s="68"/>
      <c r="G61" s="41"/>
      <c r="H61" s="445"/>
      <c r="I61" s="409"/>
      <c r="J61" s="801"/>
      <c r="K61" s="801"/>
      <c r="L61" s="801"/>
      <c r="M61" s="3"/>
    </row>
    <row r="62" spans="1:13" x14ac:dyDescent="0.25">
      <c r="A62" s="36">
        <v>7</v>
      </c>
      <c r="B62" s="117"/>
      <c r="C62" s="118" t="s">
        <v>54</v>
      </c>
      <c r="D62" s="384"/>
      <c r="E62" s="385"/>
      <c r="F62" s="119"/>
      <c r="G62" s="41"/>
      <c r="H62" s="446"/>
      <c r="I62" s="408"/>
      <c r="J62" s="801"/>
      <c r="K62" s="801"/>
      <c r="L62" s="801"/>
      <c r="M62" s="3"/>
    </row>
    <row r="63" spans="1:13" s="53" customFormat="1" ht="17.25" customHeight="1" x14ac:dyDescent="0.25">
      <c r="A63" s="46"/>
      <c r="B63" s="37"/>
      <c r="C63" s="47" t="s">
        <v>26</v>
      </c>
      <c r="D63" s="39"/>
      <c r="E63" s="40"/>
      <c r="F63" s="40"/>
      <c r="G63" s="45"/>
      <c r="H63" s="438"/>
      <c r="I63" s="408"/>
      <c r="J63" s="801"/>
      <c r="K63" s="801"/>
      <c r="L63" s="801"/>
      <c r="M63" s="52"/>
    </row>
    <row r="64" spans="1:13" s="391" customFormat="1" x14ac:dyDescent="0.25">
      <c r="A64" s="125"/>
      <c r="B64" s="386">
        <v>1</v>
      </c>
      <c r="C64" s="387" t="s">
        <v>55</v>
      </c>
      <c r="D64" s="127"/>
      <c r="E64" s="387"/>
      <c r="F64" s="387"/>
      <c r="G64" s="127"/>
      <c r="H64" s="447" t="s">
        <v>28</v>
      </c>
      <c r="I64" s="404">
        <v>5</v>
      </c>
      <c r="J64" s="801"/>
      <c r="K64" s="801"/>
      <c r="L64" s="801"/>
      <c r="M64" s="390"/>
    </row>
    <row r="65" spans="1:13" s="122" customFormat="1" x14ac:dyDescent="0.25">
      <c r="A65" s="74"/>
      <c r="B65" s="87"/>
      <c r="C65" s="68" t="s">
        <v>37</v>
      </c>
      <c r="D65" s="69">
        <v>890000</v>
      </c>
      <c r="E65" s="68"/>
      <c r="F65" s="68"/>
      <c r="G65" s="41"/>
      <c r="H65" s="448"/>
      <c r="I65" s="403"/>
      <c r="J65" s="801"/>
      <c r="K65" s="801"/>
      <c r="L65" s="801"/>
      <c r="M65" s="121"/>
    </row>
    <row r="66" spans="1:13" ht="37.5" x14ac:dyDescent="0.3">
      <c r="A66" s="36">
        <v>8</v>
      </c>
      <c r="B66" s="124"/>
      <c r="C66" s="558" t="s">
        <v>56</v>
      </c>
      <c r="D66" s="73"/>
      <c r="E66" s="105"/>
      <c r="F66" s="105"/>
      <c r="G66" s="41"/>
      <c r="H66" s="444"/>
      <c r="I66" s="403"/>
      <c r="J66" s="801"/>
      <c r="K66" s="801"/>
      <c r="L66" s="801"/>
      <c r="M66" s="3"/>
    </row>
    <row r="67" spans="1:13" s="53" customFormat="1" ht="17.25" customHeight="1" x14ac:dyDescent="0.25">
      <c r="A67" s="46"/>
      <c r="B67" s="37"/>
      <c r="C67" s="47" t="s">
        <v>26</v>
      </c>
      <c r="D67" s="39"/>
      <c r="E67" s="40"/>
      <c r="F67" s="40"/>
      <c r="G67" s="45"/>
      <c r="H67" s="438"/>
      <c r="I67" s="408"/>
      <c r="J67" s="801"/>
      <c r="K67" s="801"/>
      <c r="L67" s="801"/>
      <c r="M67" s="52"/>
    </row>
    <row r="68" spans="1:13" ht="90" customHeight="1" x14ac:dyDescent="0.25">
      <c r="A68" s="108"/>
      <c r="B68" s="109" t="s">
        <v>52</v>
      </c>
      <c r="C68" s="559" t="s">
        <v>57</v>
      </c>
      <c r="D68" s="111"/>
      <c r="E68" s="112"/>
      <c r="F68" s="112"/>
      <c r="G68" s="41"/>
      <c r="H68" s="442" t="s">
        <v>28</v>
      </c>
      <c r="I68" s="413">
        <v>10</v>
      </c>
      <c r="J68" s="801"/>
      <c r="K68" s="801"/>
      <c r="L68" s="801"/>
      <c r="M68" s="3"/>
    </row>
    <row r="69" spans="1:13" ht="67.5" customHeight="1" x14ac:dyDescent="0.25">
      <c r="A69" s="108"/>
      <c r="B69" s="109" t="s">
        <v>53</v>
      </c>
      <c r="C69" s="559" t="s">
        <v>58</v>
      </c>
      <c r="D69" s="111"/>
      <c r="E69" s="115"/>
      <c r="F69" s="115"/>
      <c r="G69" s="41"/>
      <c r="H69" s="442" t="s">
        <v>28</v>
      </c>
      <c r="I69" s="409">
        <v>40</v>
      </c>
      <c r="J69" s="801"/>
      <c r="K69" s="801"/>
      <c r="L69" s="801"/>
      <c r="M69" s="3"/>
    </row>
    <row r="70" spans="1:13" s="129" customFormat="1" ht="67.5" customHeight="1" x14ac:dyDescent="0.25">
      <c r="A70" s="379"/>
      <c r="B70" s="380">
        <v>3</v>
      </c>
      <c r="C70" s="561" t="s">
        <v>221</v>
      </c>
      <c r="D70" s="381"/>
      <c r="E70" s="381"/>
      <c r="F70" s="381"/>
      <c r="G70" s="127"/>
      <c r="H70" s="449" t="s">
        <v>28</v>
      </c>
      <c r="I70" s="410">
        <v>20</v>
      </c>
      <c r="J70" s="801"/>
      <c r="K70" s="801"/>
      <c r="L70" s="801"/>
      <c r="M70" s="128"/>
    </row>
    <row r="71" spans="1:13" x14ac:dyDescent="0.25">
      <c r="A71" s="108"/>
      <c r="B71" s="109"/>
      <c r="C71" s="68" t="s">
        <v>37</v>
      </c>
      <c r="D71" s="69">
        <v>589800</v>
      </c>
      <c r="E71" s="68"/>
      <c r="F71" s="68"/>
      <c r="G71" s="41"/>
      <c r="H71" s="445"/>
      <c r="I71" s="409"/>
      <c r="J71" s="801"/>
      <c r="K71" s="801"/>
      <c r="L71" s="801"/>
      <c r="M71" s="3"/>
    </row>
    <row r="72" spans="1:13" s="122" customFormat="1" ht="37.5" customHeight="1" x14ac:dyDescent="0.25">
      <c r="A72" s="392">
        <v>9</v>
      </c>
      <c r="B72" s="130" t="s">
        <v>59</v>
      </c>
      <c r="C72" s="834" t="s">
        <v>60</v>
      </c>
      <c r="D72" s="834"/>
      <c r="E72" s="131"/>
      <c r="F72" s="132"/>
      <c r="G72" s="132"/>
      <c r="H72" s="450"/>
      <c r="I72" s="414"/>
      <c r="J72" s="801"/>
      <c r="K72" s="801"/>
      <c r="L72" s="801"/>
      <c r="M72" s="121"/>
    </row>
    <row r="73" spans="1:13" ht="15.75" customHeight="1" x14ac:dyDescent="0.25">
      <c r="A73" s="819"/>
      <c r="B73" s="820" t="s">
        <v>26</v>
      </c>
      <c r="C73" s="820"/>
      <c r="D73" s="135"/>
      <c r="E73" s="135"/>
      <c r="F73" s="135"/>
      <c r="G73" s="135"/>
      <c r="H73" s="451"/>
      <c r="I73" s="415"/>
      <c r="J73" s="801"/>
      <c r="K73" s="801"/>
      <c r="L73" s="801"/>
      <c r="M73" s="3"/>
    </row>
    <row r="74" spans="1:13" ht="76.5" x14ac:dyDescent="0.25">
      <c r="A74" s="819"/>
      <c r="B74" s="90">
        <v>1</v>
      </c>
      <c r="C74" s="277" t="s">
        <v>61</v>
      </c>
      <c r="D74" s="137"/>
      <c r="E74" s="138"/>
      <c r="F74" s="138"/>
      <c r="G74" s="139"/>
      <c r="H74" s="452" t="s">
        <v>62</v>
      </c>
      <c r="I74" s="416">
        <v>3</v>
      </c>
      <c r="J74" s="801"/>
      <c r="K74" s="801"/>
      <c r="L74" s="801"/>
      <c r="M74" s="3"/>
    </row>
    <row r="75" spans="1:13" ht="28.5" x14ac:dyDescent="0.25">
      <c r="A75" s="819"/>
      <c r="B75" s="90">
        <v>2</v>
      </c>
      <c r="C75" s="277" t="s">
        <v>63</v>
      </c>
      <c r="D75" s="137"/>
      <c r="E75" s="142"/>
      <c r="F75" s="143"/>
      <c r="G75" s="139"/>
      <c r="H75" s="452" t="s">
        <v>62</v>
      </c>
      <c r="I75" s="416">
        <v>5</v>
      </c>
      <c r="J75" s="801"/>
      <c r="K75" s="801"/>
      <c r="L75" s="801"/>
    </row>
    <row r="76" spans="1:13" ht="28.5" x14ac:dyDescent="0.25">
      <c r="A76" s="819"/>
      <c r="B76" s="90">
        <v>3</v>
      </c>
      <c r="C76" s="277" t="s">
        <v>64</v>
      </c>
      <c r="D76" s="137"/>
      <c r="E76" s="142"/>
      <c r="F76" s="143"/>
      <c r="G76" s="139"/>
      <c r="H76" s="452" t="s">
        <v>62</v>
      </c>
      <c r="I76" s="416">
        <v>5</v>
      </c>
      <c r="J76" s="801"/>
      <c r="K76" s="801"/>
      <c r="L76" s="801"/>
    </row>
    <row r="77" spans="1:13" ht="28.5" x14ac:dyDescent="0.25">
      <c r="A77" s="819"/>
      <c r="B77" s="90">
        <v>4</v>
      </c>
      <c r="C77" s="151" t="s">
        <v>65</v>
      </c>
      <c r="D77" s="137"/>
      <c r="E77" s="142"/>
      <c r="F77" s="143"/>
      <c r="G77" s="139"/>
      <c r="H77" s="452" t="s">
        <v>62</v>
      </c>
      <c r="I77" s="416">
        <v>5</v>
      </c>
      <c r="J77" s="801"/>
      <c r="K77" s="801"/>
      <c r="L77" s="801"/>
    </row>
    <row r="78" spans="1:13" ht="28.5" x14ac:dyDescent="0.25">
      <c r="A78" s="819"/>
      <c r="B78" s="90">
        <v>5</v>
      </c>
      <c r="C78" s="151" t="s">
        <v>66</v>
      </c>
      <c r="D78" s="137"/>
      <c r="E78" s="142"/>
      <c r="F78" s="143"/>
      <c r="G78" s="139"/>
      <c r="H78" s="452" t="s">
        <v>62</v>
      </c>
      <c r="I78" s="416">
        <v>5</v>
      </c>
      <c r="J78" s="801"/>
      <c r="K78" s="801"/>
      <c r="L78" s="801"/>
    </row>
    <row r="79" spans="1:13" s="144" customFormat="1" ht="28.5" x14ac:dyDescent="0.25">
      <c r="A79" s="819"/>
      <c r="B79" s="287">
        <v>6</v>
      </c>
      <c r="C79" s="288" t="s">
        <v>149</v>
      </c>
      <c r="D79" s="280"/>
      <c r="E79" s="281"/>
      <c r="F79" s="282"/>
      <c r="G79" s="283"/>
      <c r="H79" s="452" t="s">
        <v>62</v>
      </c>
      <c r="I79" s="416">
        <v>5</v>
      </c>
      <c r="J79" s="801"/>
      <c r="K79" s="801"/>
      <c r="L79" s="801"/>
    </row>
    <row r="80" spans="1:13" ht="15.75" x14ac:dyDescent="0.25">
      <c r="A80" s="819"/>
      <c r="B80" s="141"/>
      <c r="C80" s="345" t="s">
        <v>37</v>
      </c>
      <c r="D80" s="469">
        <v>1839000</v>
      </c>
      <c r="E80" s="145"/>
      <c r="F80" s="145"/>
      <c r="G80" s="145"/>
      <c r="H80" s="453"/>
      <c r="I80" s="417"/>
      <c r="J80" s="801"/>
      <c r="K80" s="801"/>
      <c r="L80" s="801"/>
    </row>
    <row r="81" spans="1:13" ht="23.25" customHeight="1" x14ac:dyDescent="0.25">
      <c r="A81" s="146">
        <v>10</v>
      </c>
      <c r="B81" s="147"/>
      <c r="C81" s="822" t="s">
        <v>137</v>
      </c>
      <c r="D81" s="822"/>
      <c r="E81" s="132"/>
      <c r="F81" s="132"/>
      <c r="G81" s="132"/>
      <c r="H81" s="450"/>
      <c r="I81" s="415"/>
      <c r="J81" s="801"/>
      <c r="K81" s="801"/>
      <c r="L81" s="801"/>
    </row>
    <row r="82" spans="1:13" s="53" customFormat="1" ht="17.25" customHeight="1" x14ac:dyDescent="0.25">
      <c r="A82" s="46"/>
      <c r="B82" s="37"/>
      <c r="C82" s="47" t="s">
        <v>26</v>
      </c>
      <c r="D82" s="39"/>
      <c r="E82" s="40"/>
      <c r="F82" s="40"/>
      <c r="G82" s="45"/>
      <c r="H82" s="438"/>
      <c r="I82" s="408"/>
      <c r="J82" s="801"/>
      <c r="K82" s="801"/>
      <c r="L82" s="801"/>
      <c r="M82" s="52"/>
    </row>
    <row r="83" spans="1:13" s="152" customFormat="1" ht="102" x14ac:dyDescent="0.35">
      <c r="A83" s="563"/>
      <c r="B83" s="150">
        <v>2</v>
      </c>
      <c r="C83" s="151" t="s">
        <v>67</v>
      </c>
      <c r="D83" s="135"/>
      <c r="E83" s="135"/>
      <c r="F83" s="135"/>
      <c r="G83" s="135"/>
      <c r="H83" s="564" t="s">
        <v>62</v>
      </c>
      <c r="I83" s="415">
        <v>40</v>
      </c>
      <c r="J83" s="801"/>
      <c r="K83" s="801"/>
      <c r="L83" s="801"/>
    </row>
    <row r="84" spans="1:13" x14ac:dyDescent="0.35">
      <c r="A84" s="563"/>
      <c r="B84" s="567"/>
      <c r="C84" s="345" t="s">
        <v>37</v>
      </c>
      <c r="D84" s="568">
        <v>27200</v>
      </c>
      <c r="E84" s="96"/>
      <c r="F84" s="96"/>
      <c r="G84" s="569"/>
      <c r="H84" s="570"/>
      <c r="I84" s="571"/>
      <c r="J84" s="801"/>
      <c r="K84" s="801"/>
      <c r="L84" s="801"/>
    </row>
    <row r="85" spans="1:13" ht="23.25" customHeight="1" x14ac:dyDescent="0.25">
      <c r="A85" s="146">
        <v>11</v>
      </c>
      <c r="B85" s="147"/>
      <c r="C85" s="822" t="s">
        <v>68</v>
      </c>
      <c r="D85" s="822"/>
      <c r="E85" s="132"/>
      <c r="F85" s="132"/>
      <c r="G85" s="132"/>
      <c r="H85" s="450"/>
      <c r="I85" s="415"/>
      <c r="J85" s="801"/>
      <c r="K85" s="801"/>
      <c r="L85" s="801"/>
    </row>
    <row r="86" spans="1:13" ht="15.75" x14ac:dyDescent="0.25">
      <c r="A86" s="823"/>
      <c r="B86" s="150"/>
      <c r="C86" s="47" t="s">
        <v>26</v>
      </c>
      <c r="D86" s="81"/>
      <c r="E86" s="85"/>
      <c r="F86" s="81"/>
      <c r="G86" s="81"/>
      <c r="H86" s="530"/>
      <c r="I86" s="415"/>
      <c r="J86" s="801"/>
      <c r="K86" s="801"/>
      <c r="L86" s="801"/>
    </row>
    <row r="87" spans="1:13" s="159" customFormat="1" ht="60" customHeight="1" x14ac:dyDescent="0.2">
      <c r="A87" s="823"/>
      <c r="B87" s="155">
        <v>1</v>
      </c>
      <c r="C87" s="156" t="s">
        <v>69</v>
      </c>
      <c r="D87" s="120"/>
      <c r="E87" s="157"/>
      <c r="F87" s="157"/>
      <c r="G87" s="157"/>
      <c r="H87" s="455" t="s">
        <v>28</v>
      </c>
      <c r="I87" s="419">
        <v>400</v>
      </c>
      <c r="J87" s="801"/>
      <c r="K87" s="801"/>
      <c r="L87" s="801"/>
    </row>
    <row r="88" spans="1:13" s="159" customFormat="1" ht="63.75" x14ac:dyDescent="0.2">
      <c r="A88" s="823"/>
      <c r="B88" s="155">
        <v>2</v>
      </c>
      <c r="C88" s="160" t="s">
        <v>70</v>
      </c>
      <c r="D88" s="120"/>
      <c r="E88" s="157"/>
      <c r="F88" s="157"/>
      <c r="G88" s="157"/>
      <c r="H88" s="455" t="s">
        <v>28</v>
      </c>
      <c r="I88" s="419">
        <v>300</v>
      </c>
      <c r="J88" s="801"/>
      <c r="K88" s="801"/>
      <c r="L88" s="801"/>
    </row>
    <row r="89" spans="1:13" ht="15.75" x14ac:dyDescent="0.25">
      <c r="A89" s="823"/>
      <c r="B89" s="150"/>
      <c r="C89" s="345" t="s">
        <v>37</v>
      </c>
      <c r="D89" s="153">
        <v>206000</v>
      </c>
      <c r="E89" s="154"/>
      <c r="F89" s="153"/>
      <c r="G89" s="153"/>
      <c r="H89" s="573"/>
      <c r="I89" s="415"/>
      <c r="J89" s="801"/>
      <c r="K89" s="801"/>
      <c r="L89" s="801"/>
    </row>
    <row r="90" spans="1:13" s="129" customFormat="1" ht="36.75" customHeight="1" x14ac:dyDescent="0.25">
      <c r="A90" s="346">
        <v>12</v>
      </c>
      <c r="B90" s="334" t="s">
        <v>59</v>
      </c>
      <c r="C90" s="824" t="s">
        <v>71</v>
      </c>
      <c r="D90" s="824"/>
      <c r="E90" s="335"/>
      <c r="F90" s="335"/>
      <c r="G90" s="335"/>
      <c r="H90" s="456"/>
      <c r="I90" s="419"/>
      <c r="J90" s="801"/>
      <c r="K90" s="801"/>
      <c r="L90" s="801"/>
    </row>
    <row r="91" spans="1:13" s="129" customFormat="1" ht="15.75" customHeight="1" x14ac:dyDescent="0.25">
      <c r="A91" s="825" t="s">
        <v>72</v>
      </c>
      <c r="B91" s="825"/>
      <c r="C91" s="339" t="s">
        <v>73</v>
      </c>
      <c r="D91" s="340"/>
      <c r="E91" s="335"/>
      <c r="F91" s="335"/>
      <c r="G91" s="335"/>
      <c r="H91" s="456"/>
      <c r="I91" s="419"/>
      <c r="J91" s="801"/>
      <c r="K91" s="801"/>
      <c r="L91" s="801"/>
    </row>
    <row r="92" spans="1:13" s="129" customFormat="1" ht="63.75" x14ac:dyDescent="0.25">
      <c r="A92" s="341"/>
      <c r="B92" s="341">
        <v>1</v>
      </c>
      <c r="C92" s="160" t="s">
        <v>74</v>
      </c>
      <c r="D92" s="342"/>
      <c r="E92" s="335"/>
      <c r="F92" s="335"/>
      <c r="G92" s="335"/>
      <c r="H92" s="457" t="s">
        <v>28</v>
      </c>
      <c r="I92" s="419">
        <v>50</v>
      </c>
      <c r="J92" s="801"/>
      <c r="K92" s="801"/>
      <c r="L92" s="801"/>
    </row>
    <row r="93" spans="1:13" s="129" customFormat="1" ht="63.75" x14ac:dyDescent="0.25">
      <c r="A93" s="341"/>
      <c r="B93" s="341">
        <v>2</v>
      </c>
      <c r="C93" s="160" t="s">
        <v>75</v>
      </c>
      <c r="D93" s="342"/>
      <c r="E93" s="335"/>
      <c r="F93" s="335"/>
      <c r="G93" s="335"/>
      <c r="H93" s="457" t="s">
        <v>28</v>
      </c>
      <c r="I93" s="419">
        <v>50</v>
      </c>
      <c r="J93" s="801"/>
      <c r="K93" s="801"/>
      <c r="L93" s="801"/>
    </row>
    <row r="94" spans="1:13" s="129" customFormat="1" ht="15.75" x14ac:dyDescent="0.25">
      <c r="A94" s="344"/>
      <c r="B94" s="344"/>
      <c r="C94" s="345" t="s">
        <v>37</v>
      </c>
      <c r="D94" s="229">
        <v>61080</v>
      </c>
      <c r="E94" s="335"/>
      <c r="F94" s="335"/>
      <c r="G94" s="335"/>
      <c r="H94" s="457"/>
      <c r="I94" s="419"/>
      <c r="J94" s="801"/>
      <c r="K94" s="801"/>
      <c r="L94" s="801"/>
    </row>
    <row r="95" spans="1:13" s="129" customFormat="1" ht="42" customHeight="1" x14ac:dyDescent="0.25">
      <c r="A95" s="346">
        <v>13</v>
      </c>
      <c r="B95" s="334" t="s">
        <v>59</v>
      </c>
      <c r="C95" s="824" t="s">
        <v>76</v>
      </c>
      <c r="D95" s="824"/>
      <c r="E95" s="335"/>
      <c r="F95" s="335"/>
      <c r="G95" s="335"/>
      <c r="H95" s="457"/>
      <c r="I95" s="419"/>
      <c r="J95" s="801"/>
      <c r="K95" s="801"/>
      <c r="L95" s="801"/>
    </row>
    <row r="96" spans="1:13" s="129" customFormat="1" ht="15.75" customHeight="1" x14ac:dyDescent="0.25">
      <c r="A96" s="825" t="s">
        <v>72</v>
      </c>
      <c r="B96" s="825"/>
      <c r="C96" s="339" t="s">
        <v>73</v>
      </c>
      <c r="D96" s="342"/>
      <c r="E96" s="335"/>
      <c r="F96" s="335"/>
      <c r="G96" s="335"/>
      <c r="H96" s="457"/>
      <c r="I96" s="419"/>
      <c r="J96" s="801"/>
      <c r="K96" s="801"/>
      <c r="L96" s="801"/>
    </row>
    <row r="97" spans="1:12" s="129" customFormat="1" ht="63.75" x14ac:dyDescent="0.25">
      <c r="A97" s="341"/>
      <c r="B97" s="341">
        <v>1</v>
      </c>
      <c r="C97" s="160" t="s">
        <v>77</v>
      </c>
      <c r="D97" s="342"/>
      <c r="E97" s="335"/>
      <c r="F97" s="335"/>
      <c r="G97" s="335"/>
      <c r="H97" s="457" t="s">
        <v>28</v>
      </c>
      <c r="I97" s="419">
        <v>100</v>
      </c>
      <c r="J97" s="801"/>
      <c r="K97" s="801"/>
      <c r="L97" s="801"/>
    </row>
    <row r="98" spans="1:12" ht="15.75" x14ac:dyDescent="0.25">
      <c r="A98" s="167"/>
      <c r="B98" s="167"/>
      <c r="C98" s="168" t="s">
        <v>37</v>
      </c>
      <c r="D98" s="169">
        <v>61080</v>
      </c>
      <c r="E98" s="157"/>
      <c r="F98" s="157"/>
      <c r="G98" s="157"/>
      <c r="H98" s="458"/>
      <c r="I98" s="420"/>
      <c r="J98" s="801"/>
      <c r="K98" s="801"/>
      <c r="L98" s="801"/>
    </row>
    <row r="99" spans="1:12" ht="23.25" customHeight="1" x14ac:dyDescent="0.25">
      <c r="A99" s="162">
        <v>14</v>
      </c>
      <c r="B99" s="163" t="s">
        <v>59</v>
      </c>
      <c r="C99" s="826" t="s">
        <v>145</v>
      </c>
      <c r="D99" s="826"/>
      <c r="E99" s="157"/>
      <c r="F99" s="157"/>
      <c r="G99" s="157"/>
      <c r="H99" s="458"/>
      <c r="I99" s="420"/>
      <c r="J99" s="801"/>
      <c r="K99" s="801"/>
      <c r="L99" s="801"/>
    </row>
    <row r="100" spans="1:12" ht="15.75" customHeight="1" x14ac:dyDescent="0.25">
      <c r="A100" s="827" t="s">
        <v>72</v>
      </c>
      <c r="B100" s="827"/>
      <c r="C100" s="165" t="s">
        <v>73</v>
      </c>
      <c r="D100" s="166"/>
      <c r="E100" s="157"/>
      <c r="F100" s="157"/>
      <c r="G100" s="157"/>
      <c r="H100" s="458"/>
      <c r="I100" s="420"/>
      <c r="J100" s="801"/>
      <c r="K100" s="801"/>
      <c r="L100" s="801"/>
    </row>
    <row r="101" spans="1:12" ht="38.25" x14ac:dyDescent="0.25">
      <c r="A101" s="170"/>
      <c r="B101" s="155">
        <v>1</v>
      </c>
      <c r="C101" s="171" t="s">
        <v>78</v>
      </c>
      <c r="D101" s="120"/>
      <c r="E101" s="157"/>
      <c r="F101" s="157"/>
      <c r="G101" s="157"/>
      <c r="H101" s="459" t="s">
        <v>28</v>
      </c>
      <c r="I101" s="421">
        <v>400</v>
      </c>
      <c r="J101" s="801"/>
      <c r="K101" s="801"/>
      <c r="L101" s="801"/>
    </row>
    <row r="102" spans="1:12" ht="15.75" x14ac:dyDescent="0.25">
      <c r="A102" s="167"/>
      <c r="B102" s="167"/>
      <c r="C102" s="168" t="s">
        <v>37</v>
      </c>
      <c r="D102" s="169">
        <v>94000</v>
      </c>
      <c r="E102" s="157"/>
      <c r="F102" s="157"/>
      <c r="G102" s="157"/>
      <c r="H102" s="458"/>
      <c r="I102" s="420"/>
      <c r="J102" s="801"/>
      <c r="K102" s="801"/>
      <c r="L102" s="801"/>
    </row>
    <row r="103" spans="1:12" ht="23.25" customHeight="1" x14ac:dyDescent="0.25">
      <c r="A103" s="162">
        <v>15</v>
      </c>
      <c r="B103" s="163" t="s">
        <v>59</v>
      </c>
      <c r="C103" s="822" t="s">
        <v>79</v>
      </c>
      <c r="D103" s="822"/>
      <c r="E103" s="157"/>
      <c r="F103" s="157"/>
      <c r="G103" s="157"/>
      <c r="H103" s="458"/>
      <c r="I103" s="420"/>
      <c r="J103" s="801"/>
      <c r="K103" s="801"/>
      <c r="L103" s="801"/>
    </row>
    <row r="104" spans="1:12" ht="15.75" customHeight="1" x14ac:dyDescent="0.25">
      <c r="A104" s="827" t="s">
        <v>72</v>
      </c>
      <c r="B104" s="827"/>
      <c r="C104" s="165" t="s">
        <v>73</v>
      </c>
      <c r="D104" s="166"/>
      <c r="E104" s="157"/>
      <c r="F104" s="157"/>
      <c r="G104" s="157"/>
      <c r="H104" s="458"/>
      <c r="I104" s="420"/>
      <c r="J104" s="801"/>
      <c r="K104" s="801"/>
      <c r="L104" s="801"/>
    </row>
    <row r="105" spans="1:12" ht="51" x14ac:dyDescent="0.25">
      <c r="A105" s="155"/>
      <c r="B105" s="155">
        <v>1</v>
      </c>
      <c r="C105" s="170" t="s">
        <v>80</v>
      </c>
      <c r="D105" s="166"/>
      <c r="E105" s="157"/>
      <c r="F105" s="157"/>
      <c r="G105" s="157"/>
      <c r="H105" s="459" t="s">
        <v>28</v>
      </c>
      <c r="I105" s="421">
        <v>100</v>
      </c>
      <c r="J105" s="801"/>
      <c r="K105" s="801"/>
      <c r="L105" s="801"/>
    </row>
    <row r="106" spans="1:12" ht="15.75" x14ac:dyDescent="0.25">
      <c r="A106" s="167"/>
      <c r="B106" s="167"/>
      <c r="C106" s="168" t="s">
        <v>37</v>
      </c>
      <c r="D106" s="393">
        <v>19800</v>
      </c>
      <c r="E106" s="157"/>
      <c r="F106" s="157"/>
      <c r="G106" s="157"/>
      <c r="H106" s="458"/>
      <c r="I106" s="420"/>
      <c r="J106" s="801"/>
      <c r="K106" s="801"/>
      <c r="L106" s="801"/>
    </row>
    <row r="107" spans="1:12" ht="23.25" customHeight="1" x14ac:dyDescent="0.25">
      <c r="A107" s="162">
        <v>16</v>
      </c>
      <c r="B107" s="163" t="s">
        <v>59</v>
      </c>
      <c r="C107" s="826" t="s">
        <v>81</v>
      </c>
      <c r="D107" s="826"/>
      <c r="E107" s="157"/>
      <c r="F107" s="157"/>
      <c r="G107" s="157"/>
      <c r="H107" s="460"/>
      <c r="I107" s="421"/>
      <c r="J107" s="801"/>
      <c r="K107" s="801"/>
      <c r="L107" s="801"/>
    </row>
    <row r="108" spans="1:12" ht="15.75" customHeight="1" x14ac:dyDescent="0.25">
      <c r="A108" s="827" t="s">
        <v>72</v>
      </c>
      <c r="B108" s="827"/>
      <c r="C108" s="165" t="s">
        <v>73</v>
      </c>
      <c r="D108" s="166"/>
      <c r="E108" s="157"/>
      <c r="F108" s="157"/>
      <c r="G108" s="157"/>
      <c r="H108" s="460"/>
      <c r="I108" s="421"/>
      <c r="J108" s="801"/>
      <c r="K108" s="801"/>
      <c r="L108" s="801"/>
    </row>
    <row r="109" spans="1:12" ht="15.75" x14ac:dyDescent="0.25">
      <c r="A109" s="155"/>
      <c r="B109" s="155">
        <v>1</v>
      </c>
      <c r="C109" s="170" t="s">
        <v>82</v>
      </c>
      <c r="D109" s="166"/>
      <c r="E109" s="157"/>
      <c r="F109" s="157"/>
      <c r="G109" s="157"/>
      <c r="H109" s="459" t="s">
        <v>28</v>
      </c>
      <c r="I109" s="421">
        <v>400</v>
      </c>
      <c r="J109" s="801"/>
      <c r="K109" s="801"/>
      <c r="L109" s="801"/>
    </row>
    <row r="110" spans="1:12" ht="15.75" x14ac:dyDescent="0.25">
      <c r="A110" s="167"/>
      <c r="B110" s="167"/>
      <c r="C110" s="168" t="s">
        <v>37</v>
      </c>
      <c r="D110" s="169">
        <v>152000</v>
      </c>
      <c r="E110" s="157"/>
      <c r="F110" s="157"/>
      <c r="G110" s="157"/>
      <c r="H110" s="460"/>
      <c r="I110" s="421"/>
      <c r="J110" s="801"/>
      <c r="K110" s="801"/>
      <c r="L110" s="801"/>
    </row>
    <row r="111" spans="1:12" ht="18.75" x14ac:dyDescent="0.25">
      <c r="A111" s="574">
        <v>17</v>
      </c>
      <c r="B111" s="575"/>
      <c r="C111" s="810" t="s">
        <v>83</v>
      </c>
      <c r="D111" s="810"/>
      <c r="E111" s="576"/>
      <c r="F111" s="577"/>
      <c r="G111" s="578"/>
      <c r="H111" s="461"/>
      <c r="I111" s="422"/>
      <c r="J111" s="801"/>
      <c r="K111" s="801"/>
      <c r="L111" s="801"/>
    </row>
    <row r="112" spans="1:12" ht="15.75" customHeight="1" x14ac:dyDescent="0.25">
      <c r="A112" s="809" t="s">
        <v>26</v>
      </c>
      <c r="B112" s="809"/>
      <c r="C112" s="809"/>
      <c r="D112" s="584"/>
      <c r="E112" s="182"/>
      <c r="F112" s="182"/>
      <c r="G112" s="96"/>
      <c r="H112" s="462"/>
      <c r="I112" s="423"/>
      <c r="J112" s="801"/>
      <c r="K112" s="801"/>
      <c r="L112" s="801"/>
    </row>
    <row r="113" spans="1:12" ht="63" x14ac:dyDescent="0.25">
      <c r="A113" s="589"/>
      <c r="B113" s="590">
        <v>1</v>
      </c>
      <c r="C113" s="591" t="s">
        <v>84</v>
      </c>
      <c r="D113" s="592"/>
      <c r="E113" s="593"/>
      <c r="F113" s="594"/>
      <c r="G113" s="595"/>
      <c r="H113" s="596" t="s">
        <v>28</v>
      </c>
      <c r="I113" s="597">
        <v>150</v>
      </c>
      <c r="J113" s="801"/>
      <c r="K113" s="801"/>
      <c r="L113" s="801"/>
    </row>
    <row r="114" spans="1:12" ht="31.5" x14ac:dyDescent="0.25">
      <c r="A114" s="589"/>
      <c r="B114" s="590">
        <v>2</v>
      </c>
      <c r="C114" s="591" t="s">
        <v>85</v>
      </c>
      <c r="D114" s="604"/>
      <c r="E114" s="605"/>
      <c r="F114" s="606"/>
      <c r="G114" s="607"/>
      <c r="H114" s="548" t="s">
        <v>28</v>
      </c>
      <c r="I114" s="608">
        <v>2</v>
      </c>
      <c r="J114" s="801"/>
      <c r="K114" s="801"/>
      <c r="L114" s="801"/>
    </row>
    <row r="115" spans="1:12" ht="31.5" x14ac:dyDescent="0.25">
      <c r="A115" s="589"/>
      <c r="B115" s="590">
        <v>3</v>
      </c>
      <c r="C115" s="591" t="s">
        <v>139</v>
      </c>
      <c r="D115" s="604"/>
      <c r="E115" s="605"/>
      <c r="F115" s="606"/>
      <c r="G115" s="607"/>
      <c r="H115" s="548" t="s">
        <v>28</v>
      </c>
      <c r="I115" s="608">
        <v>20</v>
      </c>
      <c r="J115" s="801"/>
      <c r="K115" s="801"/>
      <c r="L115" s="801"/>
    </row>
    <row r="116" spans="1:12" x14ac:dyDescent="0.25">
      <c r="A116" s="589"/>
      <c r="B116" s="548"/>
      <c r="C116" s="511" t="s">
        <v>86</v>
      </c>
      <c r="D116" s="611">
        <v>745000</v>
      </c>
      <c r="E116" s="605"/>
      <c r="F116" s="606"/>
      <c r="G116" s="607"/>
      <c r="H116" s="548"/>
      <c r="I116" s="612"/>
      <c r="J116" s="801"/>
      <c r="K116" s="801"/>
      <c r="L116" s="801"/>
    </row>
    <row r="117" spans="1:12" ht="21" customHeight="1" x14ac:dyDescent="0.25">
      <c r="A117" s="173">
        <v>18</v>
      </c>
      <c r="B117" s="174"/>
      <c r="C117" s="836" t="s">
        <v>215</v>
      </c>
      <c r="D117" s="836"/>
      <c r="E117" s="177"/>
      <c r="F117" s="176"/>
      <c r="G117" s="177"/>
      <c r="H117" s="461"/>
      <c r="I117" s="422"/>
      <c r="J117" s="801"/>
      <c r="K117" s="801"/>
      <c r="L117" s="801"/>
    </row>
    <row r="118" spans="1:12" ht="15.75" customHeight="1" x14ac:dyDescent="0.25">
      <c r="A118" s="808" t="s">
        <v>26</v>
      </c>
      <c r="B118" s="808"/>
      <c r="C118" s="808"/>
      <c r="D118" s="181"/>
      <c r="E118" s="182"/>
      <c r="F118" s="182"/>
      <c r="G118" s="96"/>
      <c r="H118" s="462"/>
      <c r="I118" s="423"/>
      <c r="J118" s="801"/>
      <c r="K118" s="801"/>
      <c r="L118" s="801"/>
    </row>
    <row r="119" spans="1:12" ht="204.75" x14ac:dyDescent="0.25">
      <c r="A119" s="183"/>
      <c r="B119" s="184">
        <v>1</v>
      </c>
      <c r="C119" s="76" t="s">
        <v>87</v>
      </c>
      <c r="D119" s="101"/>
      <c r="E119" s="190"/>
      <c r="F119" s="186"/>
      <c r="G119" s="161"/>
      <c r="H119" s="448" t="s">
        <v>28</v>
      </c>
      <c r="I119" s="424">
        <v>10</v>
      </c>
      <c r="J119" s="801"/>
      <c r="K119" s="801"/>
      <c r="L119" s="801"/>
    </row>
    <row r="120" spans="1:12" ht="78.75" x14ac:dyDescent="0.25">
      <c r="A120" s="183"/>
      <c r="B120" s="184">
        <v>2</v>
      </c>
      <c r="C120" s="185" t="s">
        <v>88</v>
      </c>
      <c r="D120" s="101"/>
      <c r="E120" s="190"/>
      <c r="F120" s="186"/>
      <c r="G120" s="161"/>
      <c r="H120" s="448" t="s">
        <v>28</v>
      </c>
      <c r="I120" s="424">
        <v>10</v>
      </c>
      <c r="J120" s="801"/>
      <c r="K120" s="801"/>
      <c r="L120" s="801"/>
    </row>
    <row r="121" spans="1:12" ht="60" x14ac:dyDescent="0.25">
      <c r="A121" s="183"/>
      <c r="B121" s="184">
        <v>3</v>
      </c>
      <c r="C121" s="613" t="s">
        <v>128</v>
      </c>
      <c r="D121" s="101"/>
      <c r="E121" s="190"/>
      <c r="F121" s="186"/>
      <c r="G121" s="161"/>
      <c r="H121" s="448" t="s">
        <v>28</v>
      </c>
      <c r="I121" s="424">
        <v>5000</v>
      </c>
      <c r="J121" s="801"/>
      <c r="K121" s="801"/>
      <c r="L121" s="801"/>
    </row>
    <row r="122" spans="1:12" x14ac:dyDescent="0.25">
      <c r="A122" s="183"/>
      <c r="B122" s="123"/>
      <c r="C122" s="48" t="s">
        <v>86</v>
      </c>
      <c r="D122" s="193">
        <v>704500</v>
      </c>
      <c r="E122" s="194"/>
      <c r="F122" s="186"/>
      <c r="G122" s="161"/>
      <c r="H122" s="448"/>
      <c r="I122" s="421"/>
      <c r="J122" s="801"/>
      <c r="K122" s="801"/>
      <c r="L122" s="801"/>
    </row>
    <row r="123" spans="1:12" ht="21" customHeight="1" x14ac:dyDescent="0.25">
      <c r="A123" s="173">
        <v>19</v>
      </c>
      <c r="B123" s="174"/>
      <c r="C123" s="828" t="s">
        <v>89</v>
      </c>
      <c r="D123" s="828"/>
      <c r="E123" s="175"/>
      <c r="F123" s="176"/>
      <c r="G123" s="177"/>
      <c r="H123" s="461"/>
      <c r="I123" s="422"/>
      <c r="J123" s="801"/>
      <c r="K123" s="801"/>
      <c r="L123" s="801"/>
    </row>
    <row r="124" spans="1:12" ht="15.75" customHeight="1" x14ac:dyDescent="0.25">
      <c r="A124" s="808" t="s">
        <v>26</v>
      </c>
      <c r="B124" s="808"/>
      <c r="C124" s="808"/>
      <c r="D124" s="181"/>
      <c r="E124" s="182"/>
      <c r="F124" s="182"/>
      <c r="G124" s="96"/>
      <c r="H124" s="462"/>
      <c r="I124" s="423"/>
      <c r="J124" s="801"/>
      <c r="K124" s="801"/>
      <c r="L124" s="801"/>
    </row>
    <row r="125" spans="1:12" ht="31.5" x14ac:dyDescent="0.25">
      <c r="A125" s="183"/>
      <c r="B125" s="184">
        <v>1</v>
      </c>
      <c r="C125" s="185" t="s">
        <v>90</v>
      </c>
      <c r="D125" s="101"/>
      <c r="E125" s="190"/>
      <c r="F125" s="186"/>
      <c r="G125" s="161"/>
      <c r="H125" s="448" t="s">
        <v>28</v>
      </c>
      <c r="I125" s="424">
        <v>50</v>
      </c>
      <c r="J125" s="801"/>
      <c r="K125" s="801"/>
      <c r="L125" s="801"/>
    </row>
    <row r="126" spans="1:12" ht="31.5" x14ac:dyDescent="0.25">
      <c r="A126" s="183"/>
      <c r="B126" s="184">
        <v>2</v>
      </c>
      <c r="C126" s="185" t="s">
        <v>91</v>
      </c>
      <c r="D126" s="101"/>
      <c r="E126" s="190"/>
      <c r="F126" s="186"/>
      <c r="G126" s="161"/>
      <c r="H126" s="448" t="s">
        <v>28</v>
      </c>
      <c r="I126" s="424">
        <v>150</v>
      </c>
      <c r="J126" s="801"/>
      <c r="K126" s="801"/>
      <c r="L126" s="801"/>
    </row>
    <row r="127" spans="1:12" x14ac:dyDescent="0.25">
      <c r="A127" s="183"/>
      <c r="B127" s="123"/>
      <c r="C127" s="48" t="s">
        <v>86</v>
      </c>
      <c r="D127" s="193">
        <v>324000</v>
      </c>
      <c r="E127" s="194"/>
      <c r="F127" s="186"/>
      <c r="G127" s="161"/>
      <c r="H127" s="448"/>
      <c r="I127" s="421"/>
      <c r="J127" s="801"/>
      <c r="K127" s="801"/>
      <c r="L127" s="801"/>
    </row>
    <row r="128" spans="1:12" s="129" customFormat="1" ht="21" customHeight="1" x14ac:dyDescent="0.25">
      <c r="A128" s="291">
        <v>20</v>
      </c>
      <c r="B128" s="297"/>
      <c r="C128" s="829" t="s">
        <v>185</v>
      </c>
      <c r="D128" s="829"/>
      <c r="E128" s="177"/>
      <c r="F128" s="176"/>
      <c r="G128" s="298"/>
      <c r="H128" s="461"/>
      <c r="I128" s="422"/>
      <c r="J128" s="801"/>
      <c r="K128" s="801"/>
      <c r="L128" s="801"/>
    </row>
    <row r="129" spans="1:12" s="129" customFormat="1" ht="15.75" customHeight="1" x14ac:dyDescent="0.25">
      <c r="A129" s="837" t="s">
        <v>26</v>
      </c>
      <c r="B129" s="837"/>
      <c r="C129" s="837"/>
      <c r="D129" s="300"/>
      <c r="E129" s="182"/>
      <c r="F129" s="182"/>
      <c r="G129" s="301"/>
      <c r="H129" s="463"/>
      <c r="I129" s="425"/>
      <c r="J129" s="801"/>
      <c r="K129" s="801"/>
      <c r="L129" s="801"/>
    </row>
    <row r="130" spans="1:12" s="129" customFormat="1" ht="75" x14ac:dyDescent="0.25">
      <c r="A130" s="195"/>
      <c r="B130" s="304">
        <v>1</v>
      </c>
      <c r="C130" s="614" t="s">
        <v>212</v>
      </c>
      <c r="D130" s="197"/>
      <c r="E130" s="177"/>
      <c r="F130" s="176"/>
      <c r="G130" s="177"/>
      <c r="H130" s="464" t="s">
        <v>28</v>
      </c>
      <c r="I130" s="426">
        <v>300</v>
      </c>
      <c r="J130" s="801"/>
      <c r="K130" s="801"/>
      <c r="L130" s="801"/>
    </row>
    <row r="131" spans="1:12" s="129" customFormat="1" ht="63" x14ac:dyDescent="0.25">
      <c r="A131" s="195"/>
      <c r="B131" s="304">
        <v>2</v>
      </c>
      <c r="C131" s="298" t="s">
        <v>211</v>
      </c>
      <c r="D131" s="197"/>
      <c r="E131" s="177"/>
      <c r="F131" s="176"/>
      <c r="G131" s="177"/>
      <c r="H131" s="464" t="s">
        <v>28</v>
      </c>
      <c r="I131" s="426">
        <v>200</v>
      </c>
      <c r="J131" s="801"/>
      <c r="K131" s="801"/>
      <c r="L131" s="801"/>
    </row>
    <row r="132" spans="1:12" s="129" customFormat="1" ht="45.75" customHeight="1" x14ac:dyDescent="0.25">
      <c r="A132" s="195"/>
      <c r="B132" s="304">
        <v>3</v>
      </c>
      <c r="C132" s="614" t="s">
        <v>208</v>
      </c>
      <c r="D132" s="197"/>
      <c r="E132" s="177"/>
      <c r="F132" s="176"/>
      <c r="G132" s="177"/>
      <c r="H132" s="464" t="s">
        <v>28</v>
      </c>
      <c r="I132" s="426">
        <v>10</v>
      </c>
      <c r="J132" s="801"/>
      <c r="K132" s="801"/>
      <c r="L132" s="801"/>
    </row>
    <row r="133" spans="1:12" s="129" customFormat="1" ht="15.75" x14ac:dyDescent="0.25">
      <c r="A133" s="195"/>
      <c r="B133" s="304">
        <v>4</v>
      </c>
      <c r="C133" s="298" t="s">
        <v>209</v>
      </c>
      <c r="D133" s="197"/>
      <c r="E133" s="177"/>
      <c r="F133" s="176"/>
      <c r="G133" s="177"/>
      <c r="H133" s="464" t="s">
        <v>28</v>
      </c>
      <c r="I133" s="426">
        <v>10</v>
      </c>
      <c r="J133" s="801"/>
      <c r="K133" s="801"/>
      <c r="L133" s="801"/>
    </row>
    <row r="134" spans="1:12" s="129" customFormat="1" ht="15.75" customHeight="1" x14ac:dyDescent="0.25">
      <c r="A134" s="195"/>
      <c r="B134" s="304">
        <v>5</v>
      </c>
      <c r="C134" s="298" t="s">
        <v>210</v>
      </c>
      <c r="D134" s="197"/>
      <c r="E134" s="177"/>
      <c r="F134" s="176"/>
      <c r="G134" s="177"/>
      <c r="H134" s="464" t="s">
        <v>28</v>
      </c>
      <c r="I134" s="426">
        <v>10</v>
      </c>
      <c r="J134" s="801"/>
      <c r="K134" s="801"/>
      <c r="L134" s="801"/>
    </row>
    <row r="135" spans="1:12" s="129" customFormat="1" ht="15.75" x14ac:dyDescent="0.25">
      <c r="A135" s="195"/>
      <c r="B135" s="243"/>
      <c r="C135" s="48" t="s">
        <v>86</v>
      </c>
      <c r="D135" s="193">
        <v>296495</v>
      </c>
      <c r="E135" s="215"/>
      <c r="F135" s="215"/>
      <c r="G135" s="215"/>
      <c r="H135" s="619"/>
      <c r="I135" s="426"/>
      <c r="J135" s="801"/>
      <c r="K135" s="801"/>
      <c r="L135" s="801"/>
    </row>
    <row r="136" spans="1:12" ht="18.75" x14ac:dyDescent="0.25">
      <c r="A136" s="173">
        <v>21</v>
      </c>
      <c r="B136" s="192"/>
      <c r="C136" s="72" t="s">
        <v>92</v>
      </c>
      <c r="D136" s="276"/>
      <c r="E136" s="213"/>
      <c r="F136" s="97"/>
      <c r="G136" s="161"/>
      <c r="H136" s="465"/>
      <c r="I136" s="421"/>
      <c r="J136" s="801"/>
      <c r="K136" s="801"/>
      <c r="L136" s="801"/>
    </row>
    <row r="137" spans="1:12" ht="15.75" customHeight="1" x14ac:dyDescent="0.25">
      <c r="A137" s="808" t="s">
        <v>26</v>
      </c>
      <c r="B137" s="808"/>
      <c r="C137" s="808"/>
      <c r="D137" s="181"/>
      <c r="E137" s="182"/>
      <c r="F137" s="182"/>
      <c r="G137" s="96"/>
      <c r="H137" s="462"/>
      <c r="I137" s="423"/>
      <c r="J137" s="801"/>
      <c r="K137" s="801"/>
      <c r="L137" s="801"/>
    </row>
    <row r="138" spans="1:12" s="82" customFormat="1" ht="31.5" customHeight="1" x14ac:dyDescent="0.25">
      <c r="A138" s="284"/>
      <c r="B138" s="240">
        <v>1</v>
      </c>
      <c r="C138" s="620" t="s">
        <v>147</v>
      </c>
      <c r="D138" s="276"/>
      <c r="E138" s="213"/>
      <c r="F138" s="214"/>
      <c r="G138" s="182"/>
      <c r="H138" s="464" t="s">
        <v>28</v>
      </c>
      <c r="I138" s="427">
        <v>600</v>
      </c>
      <c r="J138" s="801"/>
      <c r="K138" s="801"/>
      <c r="L138" s="801"/>
    </row>
    <row r="139" spans="1:12" x14ac:dyDescent="0.25">
      <c r="A139" s="183"/>
      <c r="B139" s="123"/>
      <c r="C139" s="48" t="s">
        <v>86</v>
      </c>
      <c r="D139" s="193"/>
      <c r="E139" s="194"/>
      <c r="F139" s="186"/>
      <c r="G139" s="161"/>
      <c r="H139" s="448"/>
      <c r="I139" s="421"/>
      <c r="J139" s="801"/>
      <c r="K139" s="801"/>
      <c r="L139" s="801"/>
    </row>
    <row r="140" spans="1:12" ht="18.75" x14ac:dyDescent="0.25">
      <c r="A140" s="173">
        <v>22</v>
      </c>
      <c r="B140" s="192"/>
      <c r="C140" s="199" t="s">
        <v>93</v>
      </c>
      <c r="D140" s="289"/>
      <c r="E140" s="190"/>
      <c r="F140" s="97"/>
      <c r="G140" s="161"/>
      <c r="H140" s="465"/>
      <c r="I140" s="421"/>
      <c r="J140" s="801"/>
      <c r="K140" s="801"/>
      <c r="L140" s="801"/>
    </row>
    <row r="141" spans="1:12" ht="15.75" customHeight="1" x14ac:dyDescent="0.25">
      <c r="A141" s="808" t="s">
        <v>26</v>
      </c>
      <c r="B141" s="808"/>
      <c r="C141" s="808"/>
      <c r="D141" s="181"/>
      <c r="E141" s="182"/>
      <c r="F141" s="182"/>
      <c r="G141" s="96"/>
      <c r="H141" s="462"/>
      <c r="I141" s="423"/>
      <c r="J141" s="801"/>
      <c r="K141" s="801"/>
      <c r="L141" s="801"/>
    </row>
    <row r="142" spans="1:12" s="129" customFormat="1" x14ac:dyDescent="0.25">
      <c r="A142" s="284"/>
      <c r="B142" s="240">
        <v>1</v>
      </c>
      <c r="C142" s="290" t="s">
        <v>93</v>
      </c>
      <c r="D142" s="289"/>
      <c r="E142" s="213"/>
      <c r="F142" s="214"/>
      <c r="G142" s="182"/>
      <c r="H142" s="464" t="s">
        <v>28</v>
      </c>
      <c r="I142" s="419">
        <v>500</v>
      </c>
      <c r="J142" s="801"/>
      <c r="K142" s="801"/>
      <c r="L142" s="801"/>
    </row>
    <row r="143" spans="1:12" x14ac:dyDescent="0.25">
      <c r="A143" s="183"/>
      <c r="B143" s="123"/>
      <c r="C143" s="48" t="s">
        <v>86</v>
      </c>
      <c r="D143" s="193">
        <v>59500</v>
      </c>
      <c r="E143" s="194"/>
      <c r="F143" s="186"/>
      <c r="G143" s="201"/>
      <c r="H143" s="448"/>
      <c r="I143" s="421"/>
      <c r="J143" s="801"/>
      <c r="K143" s="801"/>
      <c r="L143" s="801"/>
    </row>
    <row r="144" spans="1:12" ht="37.5" x14ac:dyDescent="0.25">
      <c r="A144" s="173">
        <v>23</v>
      </c>
      <c r="B144" s="192"/>
      <c r="C144" s="72" t="s">
        <v>94</v>
      </c>
      <c r="D144" s="276"/>
      <c r="E144" s="194"/>
      <c r="F144" s="97"/>
      <c r="G144" s="161"/>
      <c r="H144" s="465"/>
      <c r="I144" s="421"/>
      <c r="J144" s="801"/>
      <c r="K144" s="801"/>
      <c r="L144" s="801"/>
    </row>
    <row r="145" spans="1:12" ht="15.75" customHeight="1" x14ac:dyDescent="0.25">
      <c r="A145" s="808" t="s">
        <v>26</v>
      </c>
      <c r="B145" s="808"/>
      <c r="C145" s="808"/>
      <c r="D145" s="181"/>
      <c r="E145" s="182"/>
      <c r="F145" s="182"/>
      <c r="G145" s="96"/>
      <c r="H145" s="462"/>
      <c r="I145" s="423"/>
      <c r="J145" s="801"/>
      <c r="K145" s="801"/>
      <c r="L145" s="801"/>
    </row>
    <row r="146" spans="1:12" ht="225" x14ac:dyDescent="0.25">
      <c r="A146" s="183"/>
      <c r="B146" s="202">
        <v>1</v>
      </c>
      <c r="C146" s="203" t="s">
        <v>95</v>
      </c>
      <c r="D146" s="101"/>
      <c r="E146" s="190"/>
      <c r="F146" s="97"/>
      <c r="G146" s="161"/>
      <c r="H146" s="465" t="s">
        <v>28</v>
      </c>
      <c r="I146" s="424">
        <v>20</v>
      </c>
      <c r="J146" s="801"/>
      <c r="K146" s="801"/>
      <c r="L146" s="801"/>
    </row>
    <row r="147" spans="1:12" ht="75" x14ac:dyDescent="0.25">
      <c r="A147" s="183"/>
      <c r="B147" s="202">
        <v>2</v>
      </c>
      <c r="C147" s="203" t="s">
        <v>96</v>
      </c>
      <c r="D147" s="101"/>
      <c r="E147" s="190"/>
      <c r="F147" s="97"/>
      <c r="G147" s="161"/>
      <c r="H147" s="465" t="s">
        <v>28</v>
      </c>
      <c r="I147" s="424">
        <v>20</v>
      </c>
      <c r="J147" s="801"/>
      <c r="K147" s="801"/>
      <c r="L147" s="801"/>
    </row>
    <row r="148" spans="1:12" ht="31.5" x14ac:dyDescent="0.25">
      <c r="A148" s="205"/>
      <c r="B148" s="206">
        <v>3</v>
      </c>
      <c r="C148" s="198" t="s">
        <v>197</v>
      </c>
      <c r="D148" s="207"/>
      <c r="E148" s="190"/>
      <c r="F148" s="190"/>
      <c r="G148" s="208"/>
      <c r="H148" s="465" t="s">
        <v>28</v>
      </c>
      <c r="I148" s="428">
        <v>20</v>
      </c>
      <c r="J148" s="801"/>
      <c r="K148" s="801"/>
      <c r="L148" s="801"/>
    </row>
    <row r="149" spans="1:12" ht="110.25" x14ac:dyDescent="0.25">
      <c r="A149" s="210"/>
      <c r="B149" s="211">
        <v>4</v>
      </c>
      <c r="C149" s="295" t="s">
        <v>184</v>
      </c>
      <c r="D149" s="212"/>
      <c r="E149" s="213"/>
      <c r="F149" s="213"/>
      <c r="G149" s="212"/>
      <c r="H149" s="464" t="s">
        <v>28</v>
      </c>
      <c r="I149" s="429">
        <v>5</v>
      </c>
      <c r="J149" s="801"/>
      <c r="K149" s="801"/>
      <c r="L149" s="801"/>
    </row>
    <row r="150" spans="1:12" x14ac:dyDescent="0.25">
      <c r="A150" s="183"/>
      <c r="B150" s="216"/>
      <c r="C150" s="48" t="s">
        <v>86</v>
      </c>
      <c r="D150" s="102">
        <v>855500</v>
      </c>
      <c r="E150" s="190"/>
      <c r="F150" s="186"/>
      <c r="G150" s="201"/>
      <c r="H150" s="448"/>
      <c r="I150" s="430"/>
      <c r="J150" s="801"/>
      <c r="K150" s="801"/>
      <c r="L150" s="801"/>
    </row>
    <row r="151" spans="1:12" ht="18.75" x14ac:dyDescent="0.25">
      <c r="A151" s="173">
        <v>24</v>
      </c>
      <c r="B151" s="192"/>
      <c r="C151" s="199" t="s">
        <v>97</v>
      </c>
      <c r="D151" s="289"/>
      <c r="E151" s="194"/>
      <c r="F151" s="97"/>
      <c r="G151" s="161"/>
      <c r="H151" s="465"/>
      <c r="I151" s="421"/>
      <c r="J151" s="801"/>
      <c r="K151" s="801"/>
      <c r="L151" s="801"/>
    </row>
    <row r="152" spans="1:12" ht="15.75" customHeight="1" x14ac:dyDescent="0.25">
      <c r="A152" s="808" t="s">
        <v>26</v>
      </c>
      <c r="B152" s="808"/>
      <c r="C152" s="808"/>
      <c r="D152" s="181"/>
      <c r="E152" s="182"/>
      <c r="F152" s="182"/>
      <c r="G152" s="96"/>
      <c r="H152" s="462"/>
      <c r="I152" s="423"/>
      <c r="J152" s="801"/>
      <c r="K152" s="801"/>
      <c r="L152" s="801"/>
    </row>
    <row r="153" spans="1:12" s="129" customFormat="1" ht="31.5" x14ac:dyDescent="0.25">
      <c r="A153" s="284"/>
      <c r="B153" s="215">
        <v>1</v>
      </c>
      <c r="C153" s="198" t="s">
        <v>98</v>
      </c>
      <c r="D153" s="305"/>
      <c r="E153" s="213"/>
      <c r="F153" s="214"/>
      <c r="G153" s="182"/>
      <c r="H153" s="464" t="s">
        <v>28</v>
      </c>
      <c r="I153" s="419">
        <v>30</v>
      </c>
      <c r="J153" s="801"/>
      <c r="K153" s="801"/>
      <c r="L153" s="801"/>
    </row>
    <row r="154" spans="1:12" x14ac:dyDescent="0.25">
      <c r="A154" s="183"/>
      <c r="B154" s="123"/>
      <c r="C154" s="48" t="s">
        <v>86</v>
      </c>
      <c r="D154" s="193">
        <v>96000</v>
      </c>
      <c r="E154" s="194"/>
      <c r="F154" s="186"/>
      <c r="G154" s="201"/>
      <c r="H154" s="448"/>
      <c r="I154" s="421"/>
      <c r="J154" s="801"/>
      <c r="K154" s="801"/>
      <c r="L154" s="801"/>
    </row>
    <row r="155" spans="1:12" ht="15.75" x14ac:dyDescent="0.25">
      <c r="A155" s="622">
        <v>25</v>
      </c>
      <c r="B155" s="548"/>
      <c r="C155" s="623" t="s">
        <v>99</v>
      </c>
      <c r="D155" s="604"/>
      <c r="E155" s="605"/>
      <c r="F155" s="606"/>
      <c r="G155" s="607"/>
      <c r="H155" s="548"/>
      <c r="I155" s="612"/>
      <c r="J155" s="801"/>
      <c r="K155" s="801"/>
      <c r="L155" s="801"/>
    </row>
    <row r="156" spans="1:12" ht="15.75" customHeight="1" x14ac:dyDescent="0.25">
      <c r="A156" s="809" t="s">
        <v>26</v>
      </c>
      <c r="B156" s="809"/>
      <c r="C156" s="809"/>
      <c r="D156" s="584"/>
      <c r="E156" s="182"/>
      <c r="F156" s="182"/>
      <c r="G156" s="96"/>
      <c r="H156" s="462"/>
      <c r="I156" s="423"/>
      <c r="J156" s="801"/>
      <c r="K156" s="801"/>
      <c r="L156" s="801"/>
    </row>
    <row r="157" spans="1:12" ht="31.5" x14ac:dyDescent="0.25">
      <c r="A157" s="589"/>
      <c r="B157" s="624">
        <v>1</v>
      </c>
      <c r="C157" s="591" t="s">
        <v>100</v>
      </c>
      <c r="D157" s="604"/>
      <c r="E157" s="605"/>
      <c r="F157" s="606"/>
      <c r="G157" s="607"/>
      <c r="H157" s="548" t="s">
        <v>28</v>
      </c>
      <c r="I157" s="612">
        <v>10</v>
      </c>
      <c r="J157" s="801"/>
      <c r="K157" s="801"/>
      <c r="L157" s="801"/>
    </row>
    <row r="158" spans="1:12" x14ac:dyDescent="0.25">
      <c r="A158" s="589"/>
      <c r="B158" s="624"/>
      <c r="C158" s="511" t="s">
        <v>86</v>
      </c>
      <c r="D158" s="626">
        <v>56237.8</v>
      </c>
      <c r="E158" s="605"/>
      <c r="F158" s="606"/>
      <c r="G158" s="607"/>
      <c r="H158" s="548"/>
      <c r="I158" s="612"/>
      <c r="J158" s="801"/>
      <c r="K158" s="801"/>
      <c r="L158" s="801"/>
    </row>
    <row r="159" spans="1:12" ht="18.75" x14ac:dyDescent="0.25">
      <c r="A159" s="173">
        <v>26</v>
      </c>
      <c r="B159" s="123"/>
      <c r="C159" s="199" t="s">
        <v>101</v>
      </c>
      <c r="D159" s="394"/>
      <c r="E159" s="194"/>
      <c r="F159" s="186"/>
      <c r="G159" s="201"/>
      <c r="H159" s="448"/>
      <c r="I159" s="421"/>
      <c r="J159" s="801"/>
      <c r="K159" s="801"/>
      <c r="L159" s="801"/>
    </row>
    <row r="160" spans="1:12" ht="15.75" customHeight="1" x14ac:dyDescent="0.25">
      <c r="A160" s="808" t="s">
        <v>26</v>
      </c>
      <c r="B160" s="808"/>
      <c r="C160" s="808"/>
      <c r="D160" s="395"/>
      <c r="E160" s="182"/>
      <c r="F160" s="182"/>
      <c r="G160" s="96"/>
      <c r="H160" s="462"/>
      <c r="I160" s="423"/>
      <c r="J160" s="801"/>
      <c r="K160" s="801"/>
      <c r="L160" s="801"/>
    </row>
    <row r="161" spans="1:12" ht="204.75" x14ac:dyDescent="0.25">
      <c r="A161" s="218"/>
      <c r="B161" s="219">
        <v>1</v>
      </c>
      <c r="C161" s="196" t="s">
        <v>102</v>
      </c>
      <c r="D161" s="396"/>
      <c r="E161" s="220"/>
      <c r="F161" s="221"/>
      <c r="G161" s="148"/>
      <c r="H161" s="465" t="s">
        <v>28</v>
      </c>
      <c r="I161" s="424">
        <v>100</v>
      </c>
      <c r="J161" s="801"/>
      <c r="K161" s="801"/>
      <c r="L161" s="801"/>
    </row>
    <row r="162" spans="1:12" x14ac:dyDescent="0.35">
      <c r="A162" s="92"/>
      <c r="B162" s="93"/>
      <c r="C162" s="48" t="s">
        <v>86</v>
      </c>
      <c r="D162" s="397">
        <v>620000</v>
      </c>
      <c r="E162" s="94"/>
      <c r="F162" s="95"/>
      <c r="G162" s="96"/>
      <c r="H162" s="466"/>
      <c r="I162" s="431"/>
      <c r="J162" s="801"/>
      <c r="K162" s="801"/>
      <c r="L162" s="801"/>
    </row>
    <row r="163" spans="1:12" ht="15.75" customHeight="1" x14ac:dyDescent="0.25">
      <c r="A163" s="628">
        <v>27</v>
      </c>
      <c r="B163" s="810" t="s">
        <v>103</v>
      </c>
      <c r="C163" s="810"/>
      <c r="D163" s="810"/>
      <c r="E163" s="94"/>
      <c r="F163" s="95"/>
      <c r="G163" s="96"/>
      <c r="H163" s="466"/>
      <c r="I163" s="629"/>
      <c r="J163" s="801"/>
      <c r="K163" s="801"/>
      <c r="L163" s="801"/>
    </row>
    <row r="164" spans="1:12" ht="15.75" customHeight="1" x14ac:dyDescent="0.25">
      <c r="A164" s="809" t="s">
        <v>26</v>
      </c>
      <c r="B164" s="809"/>
      <c r="C164" s="809"/>
      <c r="D164" s="584"/>
      <c r="E164" s="182"/>
      <c r="F164" s="182"/>
      <c r="G164" s="96"/>
      <c r="H164" s="462"/>
      <c r="I164" s="423"/>
      <c r="J164" s="801"/>
      <c r="K164" s="801"/>
      <c r="L164" s="801"/>
    </row>
    <row r="165" spans="1:12" ht="159" x14ac:dyDescent="0.35">
      <c r="A165" s="544"/>
      <c r="B165" s="545"/>
      <c r="C165" s="546" t="s">
        <v>104</v>
      </c>
      <c r="D165" s="631"/>
      <c r="E165" s="632"/>
      <c r="F165" s="567"/>
      <c r="G165" s="148"/>
      <c r="H165" s="548" t="s">
        <v>28</v>
      </c>
      <c r="I165" s="549">
        <v>5</v>
      </c>
      <c r="J165" s="801"/>
      <c r="K165" s="801"/>
      <c r="L165" s="801"/>
    </row>
    <row r="166" spans="1:12" ht="18.75" customHeight="1" x14ac:dyDescent="0.25">
      <c r="A166" s="589"/>
      <c r="B166" s="596"/>
      <c r="C166" s="511" t="s">
        <v>86</v>
      </c>
      <c r="D166" s="611">
        <v>20000</v>
      </c>
      <c r="E166" s="636"/>
      <c r="F166" s="594"/>
      <c r="G166" s="607"/>
      <c r="H166" s="596"/>
      <c r="I166" s="612"/>
      <c r="J166" s="801"/>
      <c r="K166" s="801"/>
      <c r="L166" s="801"/>
    </row>
    <row r="167" spans="1:12" ht="18.75" customHeight="1" x14ac:dyDescent="0.25">
      <c r="A167" s="275">
        <v>28</v>
      </c>
      <c r="B167" s="840" t="s">
        <v>105</v>
      </c>
      <c r="C167" s="840"/>
      <c r="D167" s="840"/>
      <c r="E167" s="225"/>
      <c r="F167" s="226"/>
      <c r="G167" s="227"/>
      <c r="H167" s="467"/>
      <c r="I167" s="432"/>
      <c r="J167" s="801"/>
      <c r="K167" s="801"/>
      <c r="L167" s="801"/>
    </row>
    <row r="168" spans="1:12" ht="15.75" customHeight="1" x14ac:dyDescent="0.25">
      <c r="A168" s="808" t="s">
        <v>26</v>
      </c>
      <c r="B168" s="808"/>
      <c r="C168" s="808"/>
      <c r="D168" s="181"/>
      <c r="E168" s="182"/>
      <c r="F168" s="182"/>
      <c r="G168" s="96"/>
      <c r="H168" s="462"/>
      <c r="I168" s="423"/>
      <c r="J168" s="801"/>
      <c r="K168" s="801"/>
      <c r="L168" s="801"/>
    </row>
    <row r="169" spans="1:12" ht="120" x14ac:dyDescent="0.25">
      <c r="A169" s="134"/>
      <c r="B169" s="222">
        <v>1</v>
      </c>
      <c r="C169" s="228" t="s">
        <v>106</v>
      </c>
      <c r="D169" s="197"/>
      <c r="E169" s="225"/>
      <c r="F169" s="226"/>
      <c r="G169" s="225"/>
      <c r="H169" s="465" t="s">
        <v>28</v>
      </c>
      <c r="I169" s="419">
        <v>600</v>
      </c>
      <c r="J169" s="801"/>
      <c r="K169" s="801"/>
      <c r="L169" s="801"/>
    </row>
    <row r="170" spans="1:12" ht="15.75" x14ac:dyDescent="0.25">
      <c r="A170" s="134"/>
      <c r="B170" s="222"/>
      <c r="C170" s="168" t="s">
        <v>37</v>
      </c>
      <c r="D170" s="229">
        <v>477000</v>
      </c>
      <c r="E170" s="225"/>
      <c r="F170" s="226"/>
      <c r="G170" s="225"/>
      <c r="H170" s="467"/>
      <c r="I170" s="432"/>
      <c r="J170" s="801"/>
      <c r="K170" s="801"/>
      <c r="L170" s="801"/>
    </row>
    <row r="171" spans="1:12" s="129" customFormat="1" ht="18.75" customHeight="1" x14ac:dyDescent="0.25">
      <c r="A171" s="637">
        <v>29</v>
      </c>
      <c r="B171" s="839" t="s">
        <v>134</v>
      </c>
      <c r="C171" s="839"/>
      <c r="D171" s="839"/>
      <c r="E171" s="576"/>
      <c r="F171" s="577"/>
      <c r="G171" s="578"/>
      <c r="H171" s="461"/>
      <c r="I171" s="422"/>
      <c r="J171" s="801"/>
      <c r="K171" s="801"/>
      <c r="L171" s="801"/>
    </row>
    <row r="172" spans="1:12" s="129" customFormat="1" ht="15.75" customHeight="1" x14ac:dyDescent="0.25">
      <c r="A172" s="838" t="s">
        <v>26</v>
      </c>
      <c r="B172" s="838"/>
      <c r="C172" s="838"/>
      <c r="D172" s="640"/>
      <c r="E172" s="182"/>
      <c r="F172" s="182"/>
      <c r="G172" s="301"/>
      <c r="H172" s="463"/>
      <c r="I172" s="425"/>
      <c r="J172" s="801"/>
      <c r="K172" s="801"/>
      <c r="L172" s="801"/>
    </row>
    <row r="173" spans="1:12" s="129" customFormat="1" ht="31.5" x14ac:dyDescent="0.25">
      <c r="A173" s="643"/>
      <c r="B173" s="644">
        <v>1</v>
      </c>
      <c r="C173" s="198" t="s">
        <v>140</v>
      </c>
      <c r="D173" s="645"/>
      <c r="E173" s="646"/>
      <c r="F173" s="647"/>
      <c r="G173" s="648"/>
      <c r="H173" s="649" t="s">
        <v>28</v>
      </c>
      <c r="I173" s="650">
        <v>5</v>
      </c>
      <c r="J173" s="801"/>
      <c r="K173" s="801"/>
      <c r="L173" s="801"/>
    </row>
    <row r="174" spans="1:12" s="129" customFormat="1" x14ac:dyDescent="0.25">
      <c r="A174" s="643"/>
      <c r="B174" s="644">
        <v>2</v>
      </c>
      <c r="C174" s="198" t="s">
        <v>112</v>
      </c>
      <c r="D174" s="645"/>
      <c r="E174" s="646"/>
      <c r="F174" s="647"/>
      <c r="G174" s="648"/>
      <c r="H174" s="649" t="s">
        <v>28</v>
      </c>
      <c r="I174" s="650">
        <v>20</v>
      </c>
      <c r="J174" s="801"/>
      <c r="K174" s="801"/>
      <c r="L174" s="801"/>
    </row>
    <row r="175" spans="1:12" s="129" customFormat="1" x14ac:dyDescent="0.25">
      <c r="A175" s="643"/>
      <c r="B175" s="644">
        <v>3</v>
      </c>
      <c r="C175" s="653" t="s">
        <v>113</v>
      </c>
      <c r="D175" s="645"/>
      <c r="E175" s="646"/>
      <c r="F175" s="647"/>
      <c r="G175" s="648"/>
      <c r="H175" s="649" t="s">
        <v>28</v>
      </c>
      <c r="I175" s="650">
        <v>2</v>
      </c>
      <c r="J175" s="801"/>
      <c r="K175" s="801"/>
      <c r="L175" s="801"/>
    </row>
    <row r="176" spans="1:12" x14ac:dyDescent="0.25">
      <c r="A176" s="589"/>
      <c r="B176" s="590"/>
      <c r="C176" s="654" t="s">
        <v>37</v>
      </c>
      <c r="D176" s="655">
        <v>79320</v>
      </c>
      <c r="E176" s="605"/>
      <c r="F176" s="594"/>
      <c r="G176" s="607"/>
      <c r="H176" s="596"/>
      <c r="I176" s="608"/>
      <c r="J176" s="801"/>
      <c r="K176" s="801"/>
      <c r="L176" s="801"/>
    </row>
    <row r="177" spans="1:13" ht="23.25" customHeight="1" x14ac:dyDescent="0.25">
      <c r="A177" s="637">
        <v>30</v>
      </c>
      <c r="B177" s="567"/>
      <c r="C177" s="656" t="s">
        <v>135</v>
      </c>
      <c r="D177" s="656"/>
      <c r="E177" s="576"/>
      <c r="F177" s="577"/>
      <c r="G177" s="578"/>
      <c r="H177" s="461"/>
      <c r="I177" s="422"/>
      <c r="J177" s="801"/>
      <c r="K177" s="801"/>
      <c r="L177" s="801"/>
    </row>
    <row r="178" spans="1:13" ht="15.75" customHeight="1" x14ac:dyDescent="0.25">
      <c r="A178" s="809" t="s">
        <v>26</v>
      </c>
      <c r="B178" s="809"/>
      <c r="C178" s="809"/>
      <c r="D178" s="584"/>
      <c r="E178" s="182"/>
      <c r="F178" s="182"/>
      <c r="G178" s="96"/>
      <c r="H178" s="462"/>
      <c r="I178" s="423"/>
      <c r="J178" s="801"/>
      <c r="K178" s="801"/>
      <c r="L178" s="801"/>
    </row>
    <row r="179" spans="1:13" ht="78.75" x14ac:dyDescent="0.25">
      <c r="A179" s="589"/>
      <c r="B179" s="590">
        <v>1</v>
      </c>
      <c r="C179" s="591" t="s">
        <v>114</v>
      </c>
      <c r="D179" s="604"/>
      <c r="E179" s="605"/>
      <c r="F179" s="594"/>
      <c r="G179" s="607"/>
      <c r="H179" s="596" t="s">
        <v>28</v>
      </c>
      <c r="I179" s="608">
        <v>50</v>
      </c>
      <c r="J179" s="801"/>
      <c r="K179" s="801"/>
      <c r="L179" s="801"/>
    </row>
    <row r="180" spans="1:13" ht="63" x14ac:dyDescent="0.25">
      <c r="A180" s="589"/>
      <c r="B180" s="590">
        <v>2</v>
      </c>
      <c r="C180" s="591" t="s">
        <v>115</v>
      </c>
      <c r="D180" s="604"/>
      <c r="E180" s="605"/>
      <c r="F180" s="594"/>
      <c r="G180" s="607"/>
      <c r="H180" s="596" t="s">
        <v>28</v>
      </c>
      <c r="I180" s="608">
        <v>100</v>
      </c>
      <c r="J180" s="801"/>
      <c r="K180" s="801"/>
      <c r="L180" s="801"/>
    </row>
    <row r="181" spans="1:13" ht="94.5" x14ac:dyDescent="0.25">
      <c r="A181" s="589"/>
      <c r="B181" s="590">
        <v>3</v>
      </c>
      <c r="C181" s="591" t="s">
        <v>116</v>
      </c>
      <c r="D181" s="604"/>
      <c r="E181" s="605"/>
      <c r="F181" s="594"/>
      <c r="G181" s="607"/>
      <c r="H181" s="596" t="s">
        <v>28</v>
      </c>
      <c r="I181" s="608">
        <v>30</v>
      </c>
      <c r="J181" s="801"/>
      <c r="K181" s="801"/>
      <c r="L181" s="801"/>
    </row>
    <row r="182" spans="1:13" x14ac:dyDescent="0.25">
      <c r="A182" s="589"/>
      <c r="B182" s="589"/>
      <c r="C182" s="654" t="s">
        <v>37</v>
      </c>
      <c r="D182" s="659">
        <v>83700</v>
      </c>
      <c r="E182" s="589"/>
      <c r="F182" s="589"/>
      <c r="G182" s="589"/>
      <c r="H182" s="660"/>
      <c r="I182" s="589"/>
      <c r="J182" s="801"/>
      <c r="K182" s="801"/>
      <c r="L182" s="801"/>
    </row>
    <row r="183" spans="1:13" x14ac:dyDescent="0.25">
      <c r="A183" s="661">
        <v>31</v>
      </c>
      <c r="B183" s="567"/>
      <c r="C183" s="662" t="s">
        <v>142</v>
      </c>
      <c r="D183" s="663"/>
      <c r="E183" s="589"/>
      <c r="F183" s="589"/>
      <c r="G183" s="589"/>
      <c r="H183" s="660"/>
      <c r="I183" s="589"/>
      <c r="J183" s="801"/>
      <c r="K183" s="801"/>
      <c r="L183" s="801"/>
    </row>
    <row r="184" spans="1:13" s="53" customFormat="1" ht="17.25" customHeight="1" x14ac:dyDescent="0.25">
      <c r="A184" s="46"/>
      <c r="B184" s="37"/>
      <c r="C184" s="47" t="s">
        <v>26</v>
      </c>
      <c r="D184" s="39"/>
      <c r="E184" s="40"/>
      <c r="F184" s="40"/>
      <c r="G184" s="45"/>
      <c r="H184" s="438"/>
      <c r="I184" s="408"/>
      <c r="J184" s="801"/>
      <c r="K184" s="801"/>
      <c r="L184" s="801"/>
      <c r="M184" s="52"/>
    </row>
    <row r="185" spans="1:13" ht="85.5" x14ac:dyDescent="0.35">
      <c r="A185" s="563"/>
      <c r="B185" s="567">
        <v>1</v>
      </c>
      <c r="C185" s="665" t="s">
        <v>123</v>
      </c>
      <c r="D185" s="589"/>
      <c r="E185" s="589"/>
      <c r="F185" s="589"/>
      <c r="G185" s="589"/>
      <c r="H185" s="596" t="s">
        <v>28</v>
      </c>
      <c r="I185" s="666">
        <v>30</v>
      </c>
      <c r="J185" s="801"/>
      <c r="K185" s="801"/>
      <c r="L185" s="801"/>
    </row>
    <row r="186" spans="1:13" ht="87" customHeight="1" x14ac:dyDescent="0.35">
      <c r="A186" s="563"/>
      <c r="B186" s="567">
        <v>2</v>
      </c>
      <c r="C186" s="665" t="s">
        <v>124</v>
      </c>
      <c r="D186" s="589"/>
      <c r="E186" s="589"/>
      <c r="F186" s="589"/>
      <c r="G186" s="589"/>
      <c r="H186" s="596" t="s">
        <v>28</v>
      </c>
      <c r="I186" s="666">
        <v>30</v>
      </c>
      <c r="J186" s="801"/>
      <c r="K186" s="801"/>
      <c r="L186" s="801"/>
    </row>
    <row r="187" spans="1:13" s="129" customFormat="1" ht="46.5" x14ac:dyDescent="0.35">
      <c r="A187" s="667"/>
      <c r="B187" s="527">
        <v>3</v>
      </c>
      <c r="C187" s="668" t="s">
        <v>125</v>
      </c>
      <c r="D187" s="643"/>
      <c r="E187" s="643"/>
      <c r="F187" s="643"/>
      <c r="G187" s="643"/>
      <c r="H187" s="649" t="s">
        <v>28</v>
      </c>
      <c r="I187" s="669">
        <v>1</v>
      </c>
      <c r="J187" s="801"/>
      <c r="K187" s="801"/>
      <c r="L187" s="801"/>
    </row>
    <row r="188" spans="1:13" s="129" customFormat="1" ht="46.5" x14ac:dyDescent="0.35">
      <c r="A188" s="667"/>
      <c r="B188" s="527">
        <v>4</v>
      </c>
      <c r="C188" s="668" t="s">
        <v>126</v>
      </c>
      <c r="D188" s="643"/>
      <c r="E188" s="643"/>
      <c r="F188" s="643"/>
      <c r="G188" s="643"/>
      <c r="H188" s="649" t="s">
        <v>28</v>
      </c>
      <c r="I188" s="669">
        <v>1</v>
      </c>
      <c r="J188" s="801"/>
      <c r="K188" s="801"/>
      <c r="L188" s="801"/>
    </row>
    <row r="189" spans="1:13" s="129" customFormat="1" x14ac:dyDescent="0.35">
      <c r="A189" s="667"/>
      <c r="B189" s="527">
        <v>5</v>
      </c>
      <c r="C189" s="668" t="s">
        <v>127</v>
      </c>
      <c r="D189" s="643"/>
      <c r="E189" s="643"/>
      <c r="F189" s="643"/>
      <c r="G189" s="643"/>
      <c r="H189" s="649" t="s">
        <v>28</v>
      </c>
      <c r="I189" s="669">
        <v>1</v>
      </c>
      <c r="J189" s="801"/>
      <c r="K189" s="801"/>
      <c r="L189" s="801"/>
    </row>
    <row r="190" spans="1:13" s="247" customFormat="1" ht="91.5" customHeight="1" x14ac:dyDescent="0.35">
      <c r="A190" s="563"/>
      <c r="B190" s="567">
        <v>6</v>
      </c>
      <c r="C190" s="671" t="s">
        <v>148</v>
      </c>
      <c r="D190" s="643"/>
      <c r="E190" s="589"/>
      <c r="F190" s="589"/>
      <c r="G190" s="589"/>
      <c r="H190" s="596" t="s">
        <v>28</v>
      </c>
      <c r="I190" s="606">
        <v>50</v>
      </c>
      <c r="J190" s="801"/>
      <c r="K190" s="801"/>
      <c r="L190" s="801"/>
    </row>
    <row r="191" spans="1:13" x14ac:dyDescent="0.25">
      <c r="A191" s="589"/>
      <c r="B191" s="596"/>
      <c r="C191" s="511" t="s">
        <v>86</v>
      </c>
      <c r="D191" s="611">
        <v>437000</v>
      </c>
      <c r="E191" s="636"/>
      <c r="F191" s="594"/>
      <c r="G191" s="672"/>
      <c r="H191" s="596"/>
      <c r="I191" s="673"/>
      <c r="J191" s="801"/>
      <c r="K191" s="801"/>
      <c r="L191" s="801"/>
    </row>
    <row r="192" spans="1:13" ht="29.25" customHeight="1" x14ac:dyDescent="0.25">
      <c r="A192" s="676">
        <v>32</v>
      </c>
      <c r="B192" s="567"/>
      <c r="C192" s="677" t="s">
        <v>206</v>
      </c>
      <c r="D192" s="96"/>
      <c r="E192" s="96"/>
      <c r="F192" s="96"/>
      <c r="G192" s="569"/>
      <c r="H192" s="570"/>
      <c r="I192" s="571"/>
      <c r="J192" s="801"/>
      <c r="K192" s="801"/>
      <c r="L192" s="801"/>
    </row>
    <row r="193" spans="1:13" s="53" customFormat="1" ht="17.25" customHeight="1" x14ac:dyDescent="0.25">
      <c r="A193" s="46"/>
      <c r="B193" s="37"/>
      <c r="C193" s="47" t="s">
        <v>26</v>
      </c>
      <c r="D193" s="39"/>
      <c r="E193" s="40"/>
      <c r="F193" s="40"/>
      <c r="G193" s="45"/>
      <c r="H193" s="438"/>
      <c r="I193" s="408"/>
      <c r="J193" s="801"/>
      <c r="K193" s="801"/>
      <c r="L193" s="801"/>
      <c r="M193" s="52"/>
    </row>
    <row r="194" spans="1:13" ht="144" customHeight="1" x14ac:dyDescent="0.35">
      <c r="A194" s="563"/>
      <c r="B194" s="567">
        <v>1</v>
      </c>
      <c r="C194" s="679" t="s">
        <v>143</v>
      </c>
      <c r="D194" s="96"/>
      <c r="E194" s="96"/>
      <c r="F194" s="96"/>
      <c r="G194" s="569"/>
      <c r="H194" s="680" t="s">
        <v>28</v>
      </c>
      <c r="I194" s="666">
        <v>20</v>
      </c>
      <c r="J194" s="801"/>
      <c r="K194" s="801"/>
      <c r="L194" s="801"/>
    </row>
    <row r="195" spans="1:13" ht="147.75" customHeight="1" x14ac:dyDescent="0.35">
      <c r="A195" s="563"/>
      <c r="B195" s="567">
        <v>2</v>
      </c>
      <c r="C195" s="679" t="s">
        <v>144</v>
      </c>
      <c r="D195" s="96"/>
      <c r="E195" s="96"/>
      <c r="F195" s="96"/>
      <c r="G195" s="569"/>
      <c r="H195" s="680" t="s">
        <v>28</v>
      </c>
      <c r="I195" s="666">
        <v>25</v>
      </c>
      <c r="J195" s="801"/>
      <c r="K195" s="801"/>
      <c r="L195" s="801"/>
    </row>
    <row r="196" spans="1:13" ht="23.25" customHeight="1" x14ac:dyDescent="0.35">
      <c r="A196" s="563"/>
      <c r="B196" s="567"/>
      <c r="C196" s="654" t="s">
        <v>37</v>
      </c>
      <c r="D196" s="681">
        <v>1080000</v>
      </c>
      <c r="E196" s="96"/>
      <c r="F196" s="96"/>
      <c r="G196" s="569"/>
      <c r="H196" s="680"/>
      <c r="I196" s="666"/>
      <c r="J196" s="801"/>
      <c r="K196" s="801"/>
      <c r="L196" s="801"/>
    </row>
    <row r="197" spans="1:13" ht="23.25" customHeight="1" x14ac:dyDescent="0.25">
      <c r="A197" s="682">
        <v>33</v>
      </c>
      <c r="B197" s="567"/>
      <c r="C197" s="498" t="s">
        <v>117</v>
      </c>
      <c r="D197" s="182"/>
      <c r="E197" s="683"/>
      <c r="F197" s="683"/>
      <c r="G197" s="683"/>
      <c r="H197" s="684"/>
      <c r="I197" s="685"/>
      <c r="J197" s="801"/>
      <c r="K197" s="801"/>
      <c r="L197" s="801"/>
    </row>
    <row r="198" spans="1:13" s="246" customFormat="1" ht="15.75" x14ac:dyDescent="0.25">
      <c r="A198" s="841"/>
      <c r="B198" s="841"/>
      <c r="C198" s="688" t="s">
        <v>73</v>
      </c>
      <c r="D198" s="689"/>
      <c r="E198" s="683"/>
      <c r="F198" s="683"/>
      <c r="G198" s="683"/>
      <c r="H198" s="690"/>
      <c r="I198" s="691"/>
      <c r="J198" s="801"/>
      <c r="K198" s="801"/>
      <c r="L198" s="801"/>
      <c r="M198" s="245"/>
    </row>
    <row r="199" spans="1:13" s="232" customFormat="1" ht="60" x14ac:dyDescent="0.25">
      <c r="A199" s="693"/>
      <c r="B199" s="694">
        <v>1</v>
      </c>
      <c r="C199" s="695" t="s">
        <v>150</v>
      </c>
      <c r="D199" s="683"/>
      <c r="E199" s="683"/>
      <c r="F199" s="683"/>
      <c r="G199" s="683"/>
      <c r="H199" s="696" t="s">
        <v>62</v>
      </c>
      <c r="I199" s="697">
        <v>500</v>
      </c>
      <c r="J199" s="801"/>
      <c r="K199" s="801"/>
      <c r="L199" s="801"/>
    </row>
    <row r="200" spans="1:13" s="232" customFormat="1" ht="60" x14ac:dyDescent="0.25">
      <c r="A200" s="693"/>
      <c r="B200" s="694">
        <v>2</v>
      </c>
      <c r="C200" s="695" t="s">
        <v>118</v>
      </c>
      <c r="D200" s="683"/>
      <c r="E200" s="683"/>
      <c r="F200" s="683"/>
      <c r="G200" s="683"/>
      <c r="H200" s="696" t="s">
        <v>62</v>
      </c>
      <c r="I200" s="697">
        <v>2000</v>
      </c>
      <c r="J200" s="801"/>
      <c r="K200" s="801"/>
      <c r="L200" s="801"/>
    </row>
    <row r="201" spans="1:13" s="232" customFormat="1" ht="89.25" x14ac:dyDescent="0.25">
      <c r="A201" s="693"/>
      <c r="B201" s="694">
        <v>3</v>
      </c>
      <c r="C201" s="699" t="s">
        <v>130</v>
      </c>
      <c r="D201" s="700"/>
      <c r="E201" s="683"/>
      <c r="F201" s="683"/>
      <c r="G201" s="683"/>
      <c r="H201" s="696" t="s">
        <v>62</v>
      </c>
      <c r="I201" s="697">
        <v>600</v>
      </c>
      <c r="J201" s="801"/>
      <c r="K201" s="801"/>
      <c r="L201" s="801"/>
    </row>
    <row r="202" spans="1:13" s="232" customFormat="1" ht="89.25" x14ac:dyDescent="0.25">
      <c r="A202" s="693"/>
      <c r="B202" s="694">
        <v>4</v>
      </c>
      <c r="C202" s="699" t="s">
        <v>131</v>
      </c>
      <c r="D202" s="700"/>
      <c r="E202" s="683"/>
      <c r="F202" s="683"/>
      <c r="G202" s="683"/>
      <c r="H202" s="696" t="s">
        <v>62</v>
      </c>
      <c r="I202" s="697">
        <v>700</v>
      </c>
      <c r="J202" s="801"/>
      <c r="K202" s="801"/>
      <c r="L202" s="801"/>
    </row>
    <row r="203" spans="1:13" s="232" customFormat="1" ht="89.25" x14ac:dyDescent="0.25">
      <c r="A203" s="693"/>
      <c r="B203" s="694">
        <v>5</v>
      </c>
      <c r="C203" s="699" t="s">
        <v>132</v>
      </c>
      <c r="D203" s="700"/>
      <c r="E203" s="683"/>
      <c r="F203" s="683"/>
      <c r="G203" s="683"/>
      <c r="H203" s="696" t="s">
        <v>62</v>
      </c>
      <c r="I203" s="697">
        <v>900</v>
      </c>
      <c r="J203" s="801"/>
      <c r="K203" s="801"/>
      <c r="L203" s="801"/>
    </row>
    <row r="204" spans="1:13" s="232" customFormat="1" ht="25.5" x14ac:dyDescent="0.25">
      <c r="A204" s="701"/>
      <c r="B204" s="702">
        <v>6</v>
      </c>
      <c r="C204" s="699" t="s">
        <v>119</v>
      </c>
      <c r="D204" s="700"/>
      <c r="E204" s="683"/>
      <c r="F204" s="683"/>
      <c r="G204" s="683"/>
      <c r="H204" s="696" t="s">
        <v>62</v>
      </c>
      <c r="I204" s="697">
        <v>300</v>
      </c>
      <c r="J204" s="801"/>
      <c r="K204" s="801"/>
      <c r="L204" s="801"/>
    </row>
    <row r="205" spans="1:13" s="232" customFormat="1" ht="25.5" x14ac:dyDescent="0.25">
      <c r="A205" s="701"/>
      <c r="B205" s="702">
        <v>7</v>
      </c>
      <c r="C205" s="699" t="s">
        <v>120</v>
      </c>
      <c r="D205" s="700"/>
      <c r="E205" s="683"/>
      <c r="F205" s="683"/>
      <c r="G205" s="683"/>
      <c r="H205" s="696" t="s">
        <v>62</v>
      </c>
      <c r="I205" s="691">
        <v>3000</v>
      </c>
      <c r="J205" s="801"/>
      <c r="K205" s="801"/>
      <c r="L205" s="801"/>
    </row>
    <row r="206" spans="1:13" s="232" customFormat="1" ht="25.5" x14ac:dyDescent="0.25">
      <c r="A206" s="701"/>
      <c r="B206" s="702">
        <v>8</v>
      </c>
      <c r="C206" s="699" t="s">
        <v>121</v>
      </c>
      <c r="D206" s="700"/>
      <c r="E206" s="683"/>
      <c r="F206" s="683"/>
      <c r="G206" s="683"/>
      <c r="H206" s="696" t="s">
        <v>62</v>
      </c>
      <c r="I206" s="691">
        <v>1500</v>
      </c>
      <c r="J206" s="801"/>
      <c r="K206" s="801"/>
      <c r="L206" s="801"/>
    </row>
    <row r="207" spans="1:13" s="232" customFormat="1" x14ac:dyDescent="0.25">
      <c r="A207" s="693"/>
      <c r="B207" s="694">
        <v>9</v>
      </c>
      <c r="C207" s="683" t="s">
        <v>122</v>
      </c>
      <c r="D207" s="703"/>
      <c r="E207" s="683"/>
      <c r="F207" s="683"/>
      <c r="G207" s="683"/>
      <c r="H207" s="696" t="s">
        <v>62</v>
      </c>
      <c r="I207" s="697">
        <v>100</v>
      </c>
      <c r="J207" s="801"/>
      <c r="K207" s="801"/>
      <c r="L207" s="801"/>
    </row>
    <row r="208" spans="1:13" s="232" customFormat="1" x14ac:dyDescent="0.25">
      <c r="A208" s="693"/>
      <c r="B208" s="552"/>
      <c r="C208" s="654" t="s">
        <v>37</v>
      </c>
      <c r="D208" s="704">
        <v>928300</v>
      </c>
      <c r="E208" s="683"/>
      <c r="F208" s="683"/>
      <c r="G208" s="683"/>
      <c r="H208" s="684"/>
      <c r="I208" s="685"/>
      <c r="J208" s="801"/>
      <c r="K208" s="801"/>
      <c r="L208" s="801"/>
    </row>
    <row r="209" spans="1:13" ht="21" x14ac:dyDescent="0.35">
      <c r="A209" s="705">
        <v>34</v>
      </c>
      <c r="B209" s="567"/>
      <c r="C209" s="706" t="s">
        <v>133</v>
      </c>
      <c r="D209" s="96"/>
      <c r="E209" s="96"/>
      <c r="F209" s="96"/>
      <c r="G209" s="569"/>
      <c r="H209" s="570"/>
      <c r="I209" s="571"/>
      <c r="J209" s="801"/>
      <c r="K209" s="801"/>
      <c r="L209" s="801"/>
    </row>
    <row r="210" spans="1:13" s="53" customFormat="1" ht="17.25" customHeight="1" x14ac:dyDescent="0.25">
      <c r="A210" s="46"/>
      <c r="B210" s="37"/>
      <c r="C210" s="47" t="s">
        <v>26</v>
      </c>
      <c r="D210" s="39"/>
      <c r="E210" s="40"/>
      <c r="F210" s="40"/>
      <c r="G210" s="45"/>
      <c r="H210" s="438"/>
      <c r="I210" s="408"/>
      <c r="J210" s="801"/>
      <c r="K210" s="801"/>
      <c r="L210" s="801"/>
      <c r="M210" s="52"/>
    </row>
    <row r="211" spans="1:13" s="129" customFormat="1" ht="267" customHeight="1" x14ac:dyDescent="0.35">
      <c r="A211" s="667"/>
      <c r="B211" s="527">
        <v>1</v>
      </c>
      <c r="C211" s="708" t="s">
        <v>141</v>
      </c>
      <c r="D211" s="301"/>
      <c r="E211" s="301"/>
      <c r="F211" s="301"/>
      <c r="G211" s="528"/>
      <c r="H211" s="709" t="s">
        <v>28</v>
      </c>
      <c r="I211" s="669">
        <v>50</v>
      </c>
      <c r="J211" s="801"/>
      <c r="K211" s="801"/>
      <c r="L211" s="801"/>
    </row>
    <row r="212" spans="1:13" x14ac:dyDescent="0.35">
      <c r="A212" s="563"/>
      <c r="B212" s="567"/>
      <c r="C212" s="654" t="s">
        <v>37</v>
      </c>
      <c r="D212" s="568">
        <v>46000</v>
      </c>
      <c r="E212" s="96"/>
      <c r="F212" s="96"/>
      <c r="G212" s="569"/>
      <c r="H212" s="570"/>
      <c r="I212" s="571"/>
      <c r="J212" s="801"/>
      <c r="K212" s="801"/>
      <c r="L212" s="801"/>
    </row>
    <row r="213" spans="1:13" ht="21" x14ac:dyDescent="0.25">
      <c r="A213" s="574">
        <v>35</v>
      </c>
      <c r="B213" s="575"/>
      <c r="C213" s="821" t="s">
        <v>151</v>
      </c>
      <c r="D213" s="821"/>
      <c r="E213" s="576"/>
      <c r="F213" s="577"/>
      <c r="G213" s="578"/>
      <c r="H213" s="461"/>
      <c r="I213" s="422"/>
      <c r="J213" s="801"/>
      <c r="K213" s="801"/>
      <c r="L213" s="801"/>
    </row>
    <row r="214" spans="1:13" ht="51" x14ac:dyDescent="0.25">
      <c r="A214" s="589"/>
      <c r="B214" s="712">
        <v>1</v>
      </c>
      <c r="C214" s="713" t="s">
        <v>152</v>
      </c>
      <c r="D214" s="96"/>
      <c r="E214" s="714"/>
      <c r="F214" s="96"/>
      <c r="G214" s="96"/>
      <c r="H214" s="596" t="s">
        <v>28</v>
      </c>
      <c r="I214" s="608">
        <v>200</v>
      </c>
      <c r="J214" s="801"/>
      <c r="K214" s="801"/>
      <c r="L214" s="801"/>
    </row>
    <row r="215" spans="1:13" ht="51" x14ac:dyDescent="0.25">
      <c r="A215" s="589"/>
      <c r="B215" s="712">
        <v>2</v>
      </c>
      <c r="C215" s="713" t="s">
        <v>153</v>
      </c>
      <c r="D215" s="96"/>
      <c r="E215" s="714"/>
      <c r="F215" s="96"/>
      <c r="G215" s="96"/>
      <c r="H215" s="596" t="s">
        <v>28</v>
      </c>
      <c r="I215" s="608">
        <v>200</v>
      </c>
      <c r="J215" s="801"/>
      <c r="K215" s="801"/>
      <c r="L215" s="801"/>
    </row>
    <row r="216" spans="1:13" ht="51" x14ac:dyDescent="0.25">
      <c r="A216" s="589"/>
      <c r="B216" s="716">
        <v>3</v>
      </c>
      <c r="C216" s="713" t="s">
        <v>154</v>
      </c>
      <c r="D216" s="96"/>
      <c r="E216" s="714"/>
      <c r="F216" s="96"/>
      <c r="G216" s="96"/>
      <c r="H216" s="596" t="s">
        <v>28</v>
      </c>
      <c r="I216" s="608">
        <v>50</v>
      </c>
      <c r="J216" s="801"/>
      <c r="K216" s="801"/>
      <c r="L216" s="801"/>
    </row>
    <row r="217" spans="1:13" ht="76.5" x14ac:dyDescent="0.25">
      <c r="A217" s="589"/>
      <c r="B217" s="712">
        <v>4</v>
      </c>
      <c r="C217" s="713" t="s">
        <v>155</v>
      </c>
      <c r="D217" s="96"/>
      <c r="E217" s="96"/>
      <c r="F217" s="96"/>
      <c r="G217" s="96"/>
      <c r="H217" s="596" t="s">
        <v>28</v>
      </c>
      <c r="I217" s="608">
        <v>100</v>
      </c>
      <c r="J217" s="801"/>
      <c r="K217" s="801"/>
      <c r="L217" s="801"/>
    </row>
    <row r="218" spans="1:13" ht="127.5" x14ac:dyDescent="0.25">
      <c r="A218" s="589"/>
      <c r="B218" s="712">
        <v>5</v>
      </c>
      <c r="C218" s="713" t="s">
        <v>156</v>
      </c>
      <c r="D218" s="96"/>
      <c r="E218" s="96"/>
      <c r="F218" s="96"/>
      <c r="G218" s="96"/>
      <c r="H218" s="596" t="s">
        <v>28</v>
      </c>
      <c r="I218" s="608">
        <v>100</v>
      </c>
      <c r="J218" s="801"/>
      <c r="K218" s="801"/>
      <c r="L218" s="801"/>
    </row>
    <row r="219" spans="1:13" ht="76.5" x14ac:dyDescent="0.25">
      <c r="A219" s="589"/>
      <c r="B219" s="712">
        <v>6</v>
      </c>
      <c r="C219" s="718" t="s">
        <v>175</v>
      </c>
      <c r="D219" s="96"/>
      <c r="E219" s="96"/>
      <c r="F219" s="96"/>
      <c r="G219" s="96"/>
      <c r="H219" s="596" t="s">
        <v>28</v>
      </c>
      <c r="I219" s="608">
        <v>200</v>
      </c>
      <c r="J219" s="801"/>
      <c r="K219" s="801"/>
      <c r="L219" s="801"/>
    </row>
    <row r="220" spans="1:13" x14ac:dyDescent="0.25">
      <c r="A220" s="589"/>
      <c r="B220" s="589"/>
      <c r="C220" s="654" t="s">
        <v>37</v>
      </c>
      <c r="D220" s="659">
        <v>2487000</v>
      </c>
      <c r="E220" s="589"/>
      <c r="F220" s="589"/>
      <c r="G220" s="589"/>
      <c r="H220" s="660"/>
      <c r="I220" s="589"/>
      <c r="J220" s="801"/>
      <c r="K220" s="801"/>
      <c r="L220" s="801"/>
    </row>
    <row r="221" spans="1:13" ht="21" x14ac:dyDescent="0.25">
      <c r="A221" s="574">
        <v>36</v>
      </c>
      <c r="B221" s="575"/>
      <c r="C221" s="821" t="s">
        <v>216</v>
      </c>
      <c r="D221" s="821"/>
      <c r="E221" s="719"/>
      <c r="F221" s="577"/>
      <c r="G221" s="578"/>
      <c r="H221" s="461"/>
      <c r="I221" s="422"/>
      <c r="J221" s="801"/>
      <c r="K221" s="801"/>
      <c r="L221" s="801"/>
    </row>
    <row r="222" spans="1:13" ht="15.75" customHeight="1" x14ac:dyDescent="0.25">
      <c r="A222" s="809" t="s">
        <v>26</v>
      </c>
      <c r="B222" s="809"/>
      <c r="C222" s="809"/>
      <c r="D222" s="584"/>
      <c r="E222" s="182"/>
      <c r="F222" s="182"/>
      <c r="G222" s="96"/>
      <c r="H222" s="462"/>
      <c r="I222" s="423"/>
      <c r="J222" s="801"/>
      <c r="K222" s="801"/>
      <c r="L222" s="801"/>
    </row>
    <row r="223" spans="1:13" ht="45" x14ac:dyDescent="0.25">
      <c r="A223" s="589"/>
      <c r="B223" s="590">
        <v>1</v>
      </c>
      <c r="C223" s="207" t="s">
        <v>157</v>
      </c>
      <c r="D223" s="645"/>
      <c r="E223" s="605"/>
      <c r="F223" s="594"/>
      <c r="G223" s="607"/>
      <c r="H223" s="596" t="s">
        <v>28</v>
      </c>
      <c r="I223" s="608">
        <v>10</v>
      </c>
      <c r="J223" s="801"/>
      <c r="K223" s="801"/>
      <c r="L223" s="801"/>
    </row>
    <row r="224" spans="1:13" ht="45" x14ac:dyDescent="0.25">
      <c r="A224" s="589"/>
      <c r="B224" s="590">
        <v>2</v>
      </c>
      <c r="C224" s="207" t="s">
        <v>158</v>
      </c>
      <c r="D224" s="645"/>
      <c r="E224" s="605"/>
      <c r="F224" s="594"/>
      <c r="G224" s="607"/>
      <c r="H224" s="596" t="s">
        <v>28</v>
      </c>
      <c r="I224" s="608">
        <v>100</v>
      </c>
      <c r="J224" s="801"/>
      <c r="K224" s="801"/>
      <c r="L224" s="801"/>
    </row>
    <row r="225" spans="1:12" ht="45" x14ac:dyDescent="0.25">
      <c r="A225" s="589"/>
      <c r="B225" s="590">
        <v>3</v>
      </c>
      <c r="C225" s="207" t="s">
        <v>159</v>
      </c>
      <c r="D225" s="604"/>
      <c r="E225" s="605"/>
      <c r="F225" s="594"/>
      <c r="G225" s="607"/>
      <c r="H225" s="596" t="s">
        <v>28</v>
      </c>
      <c r="I225" s="608">
        <v>50</v>
      </c>
      <c r="J225" s="801"/>
      <c r="K225" s="801"/>
      <c r="L225" s="801"/>
    </row>
    <row r="226" spans="1:12" ht="45" x14ac:dyDescent="0.25">
      <c r="A226" s="589"/>
      <c r="B226" s="590">
        <v>4</v>
      </c>
      <c r="C226" s="207" t="s">
        <v>160</v>
      </c>
      <c r="D226" s="604"/>
      <c r="E226" s="605"/>
      <c r="F226" s="594"/>
      <c r="G226" s="607"/>
      <c r="H226" s="596" t="s">
        <v>28</v>
      </c>
      <c r="I226" s="608">
        <v>50</v>
      </c>
      <c r="J226" s="801"/>
      <c r="K226" s="801"/>
      <c r="L226" s="801"/>
    </row>
    <row r="227" spans="1:12" ht="60" x14ac:dyDescent="0.25">
      <c r="A227" s="589"/>
      <c r="B227" s="590">
        <v>5</v>
      </c>
      <c r="C227" s="212" t="s">
        <v>161</v>
      </c>
      <c r="D227" s="604"/>
      <c r="E227" s="605"/>
      <c r="F227" s="594"/>
      <c r="G227" s="607"/>
      <c r="H227" s="596" t="s">
        <v>28</v>
      </c>
      <c r="I227" s="608">
        <v>250</v>
      </c>
      <c r="J227" s="801"/>
      <c r="K227" s="801"/>
      <c r="L227" s="801"/>
    </row>
    <row r="228" spans="1:12" ht="60" x14ac:dyDescent="0.25">
      <c r="A228" s="589"/>
      <c r="B228" s="590">
        <v>6</v>
      </c>
      <c r="C228" s="212" t="s">
        <v>162</v>
      </c>
      <c r="D228" s="604"/>
      <c r="E228" s="605"/>
      <c r="F228" s="594"/>
      <c r="G228" s="607"/>
      <c r="H228" s="596" t="s">
        <v>28</v>
      </c>
      <c r="I228" s="608">
        <v>50</v>
      </c>
      <c r="J228" s="801"/>
      <c r="K228" s="801"/>
      <c r="L228" s="801"/>
    </row>
    <row r="229" spans="1:12" x14ac:dyDescent="0.25">
      <c r="A229" s="589"/>
      <c r="B229" s="589"/>
      <c r="C229" s="654" t="s">
        <v>37</v>
      </c>
      <c r="D229" s="659">
        <v>1090000</v>
      </c>
      <c r="E229" s="589"/>
      <c r="F229" s="589"/>
      <c r="G229" s="589"/>
      <c r="H229" s="660"/>
      <c r="I229" s="589"/>
      <c r="J229" s="801"/>
      <c r="K229" s="801"/>
      <c r="L229" s="801"/>
    </row>
    <row r="230" spans="1:12" ht="21" x14ac:dyDescent="0.25">
      <c r="A230" s="574">
        <v>37</v>
      </c>
      <c r="B230" s="575"/>
      <c r="C230" s="821" t="s">
        <v>168</v>
      </c>
      <c r="D230" s="821"/>
      <c r="E230" s="576"/>
      <c r="F230" s="577"/>
      <c r="G230" s="578"/>
      <c r="H230" s="461"/>
      <c r="I230" s="422"/>
      <c r="J230" s="801"/>
      <c r="K230" s="801"/>
      <c r="L230" s="801"/>
    </row>
    <row r="231" spans="1:12" ht="15.75" customHeight="1" x14ac:dyDescent="0.25">
      <c r="A231" s="809"/>
      <c r="B231" s="809"/>
      <c r="C231" s="809"/>
      <c r="D231" s="584"/>
      <c r="E231" s="182"/>
      <c r="F231" s="182"/>
      <c r="G231" s="96"/>
      <c r="H231" s="462"/>
      <c r="I231" s="423"/>
      <c r="J231" s="801"/>
      <c r="K231" s="801"/>
      <c r="L231" s="801"/>
    </row>
    <row r="232" spans="1:12" ht="39" x14ac:dyDescent="0.25">
      <c r="A232" s="589"/>
      <c r="B232" s="590">
        <v>1</v>
      </c>
      <c r="C232" s="720" t="s">
        <v>164</v>
      </c>
      <c r="D232" s="604"/>
      <c r="E232" s="605"/>
      <c r="F232" s="594"/>
      <c r="G232" s="607"/>
      <c r="H232" s="596" t="s">
        <v>28</v>
      </c>
      <c r="I232" s="608">
        <v>20</v>
      </c>
      <c r="J232" s="801"/>
      <c r="K232" s="801"/>
      <c r="L232" s="801"/>
    </row>
    <row r="233" spans="1:12" ht="26.25" x14ac:dyDescent="0.25">
      <c r="A233" s="589"/>
      <c r="B233" s="590">
        <v>2</v>
      </c>
      <c r="C233" s="721" t="s">
        <v>165</v>
      </c>
      <c r="D233" s="604"/>
      <c r="E233" s="605"/>
      <c r="F233" s="594"/>
      <c r="G233" s="607"/>
      <c r="H233" s="596" t="s">
        <v>28</v>
      </c>
      <c r="I233" s="608">
        <v>25</v>
      </c>
      <c r="J233" s="801"/>
      <c r="K233" s="801"/>
      <c r="L233" s="801"/>
    </row>
    <row r="234" spans="1:12" ht="51.75" x14ac:dyDescent="0.25">
      <c r="A234" s="589"/>
      <c r="B234" s="590">
        <v>3</v>
      </c>
      <c r="C234" s="722" t="s">
        <v>186</v>
      </c>
      <c r="D234" s="604"/>
      <c r="E234" s="605"/>
      <c r="F234" s="594"/>
      <c r="G234" s="607"/>
      <c r="H234" s="596" t="s">
        <v>28</v>
      </c>
      <c r="I234" s="608">
        <v>5</v>
      </c>
      <c r="J234" s="801"/>
      <c r="K234" s="801"/>
      <c r="L234" s="801"/>
    </row>
    <row r="235" spans="1:12" x14ac:dyDescent="0.25">
      <c r="A235" s="589"/>
      <c r="B235" s="589"/>
      <c r="C235" s="654" t="s">
        <v>37</v>
      </c>
      <c r="D235" s="659">
        <v>327500</v>
      </c>
      <c r="E235" s="589"/>
      <c r="F235" s="589"/>
      <c r="G235" s="589"/>
      <c r="H235" s="660"/>
      <c r="I235" s="589"/>
      <c r="J235" s="801"/>
      <c r="K235" s="801"/>
      <c r="L235" s="801"/>
    </row>
    <row r="236" spans="1:12" ht="21" x14ac:dyDescent="0.25">
      <c r="A236" s="574">
        <v>38</v>
      </c>
      <c r="B236" s="575"/>
      <c r="C236" s="821" t="s">
        <v>167</v>
      </c>
      <c r="D236" s="821"/>
      <c r="E236" s="576"/>
      <c r="F236" s="577"/>
      <c r="G236" s="578"/>
      <c r="H236" s="461"/>
      <c r="I236" s="422"/>
      <c r="J236" s="801"/>
      <c r="K236" s="801"/>
      <c r="L236" s="801"/>
    </row>
    <row r="237" spans="1:12" ht="15.75" customHeight="1" x14ac:dyDescent="0.25">
      <c r="A237" s="809"/>
      <c r="B237" s="809"/>
      <c r="C237" s="809"/>
      <c r="D237" s="584"/>
      <c r="E237" s="182"/>
      <c r="F237" s="182"/>
      <c r="G237" s="96"/>
      <c r="H237" s="462"/>
      <c r="I237" s="423"/>
      <c r="J237" s="801"/>
      <c r="K237" s="801"/>
      <c r="L237" s="801"/>
    </row>
    <row r="238" spans="1:12" ht="39" x14ac:dyDescent="0.25">
      <c r="A238" s="589"/>
      <c r="B238" s="590">
        <v>1</v>
      </c>
      <c r="C238" s="720" t="s">
        <v>166</v>
      </c>
      <c r="D238" s="604"/>
      <c r="E238" s="605"/>
      <c r="F238" s="594"/>
      <c r="G238" s="607"/>
      <c r="H238" s="596" t="s">
        <v>28</v>
      </c>
      <c r="I238" s="608">
        <v>30</v>
      </c>
      <c r="J238" s="801"/>
      <c r="K238" s="801"/>
      <c r="L238" s="801"/>
    </row>
    <row r="239" spans="1:12" x14ac:dyDescent="0.25">
      <c r="A239" s="589"/>
      <c r="B239" s="589"/>
      <c r="C239" s="654" t="s">
        <v>37</v>
      </c>
      <c r="D239" s="659">
        <v>75000</v>
      </c>
      <c r="E239" s="589"/>
      <c r="F239" s="589"/>
      <c r="G239" s="589"/>
      <c r="H239" s="660"/>
      <c r="I239" s="589"/>
      <c r="J239" s="801"/>
      <c r="K239" s="801"/>
      <c r="L239" s="801"/>
    </row>
    <row r="240" spans="1:12" ht="21" x14ac:dyDescent="0.25">
      <c r="A240" s="574">
        <v>39</v>
      </c>
      <c r="B240" s="575"/>
      <c r="C240" s="821" t="s">
        <v>163</v>
      </c>
      <c r="D240" s="821"/>
      <c r="E240" s="576"/>
      <c r="F240" s="577"/>
      <c r="G240" s="578"/>
      <c r="H240" s="461"/>
      <c r="I240" s="422"/>
      <c r="J240" s="801"/>
      <c r="K240" s="801"/>
      <c r="L240" s="801"/>
    </row>
    <row r="241" spans="1:12" ht="15.75" customHeight="1" x14ac:dyDescent="0.25">
      <c r="A241" s="809"/>
      <c r="B241" s="809"/>
      <c r="C241" s="809"/>
      <c r="D241" s="584"/>
      <c r="E241" s="182"/>
      <c r="F241" s="182"/>
      <c r="G241" s="96"/>
      <c r="H241" s="462"/>
      <c r="I241" s="423"/>
      <c r="J241" s="801"/>
      <c r="K241" s="801"/>
      <c r="L241" s="801"/>
    </row>
    <row r="242" spans="1:12" ht="26.25" x14ac:dyDescent="0.25">
      <c r="A242" s="589"/>
      <c r="B242" s="590">
        <v>1</v>
      </c>
      <c r="C242" s="723" t="s">
        <v>169</v>
      </c>
      <c r="D242" s="604"/>
      <c r="E242" s="605"/>
      <c r="F242" s="594"/>
      <c r="G242" s="607"/>
      <c r="H242" s="596" t="s">
        <v>28</v>
      </c>
      <c r="I242" s="724">
        <v>100</v>
      </c>
      <c r="J242" s="801"/>
      <c r="K242" s="801"/>
      <c r="L242" s="801"/>
    </row>
    <row r="243" spans="1:12" ht="39" x14ac:dyDescent="0.25">
      <c r="A243" s="589"/>
      <c r="B243" s="590">
        <v>2</v>
      </c>
      <c r="C243" s="723" t="s">
        <v>170</v>
      </c>
      <c r="D243" s="604"/>
      <c r="E243" s="605"/>
      <c r="F243" s="594"/>
      <c r="G243" s="607"/>
      <c r="H243" s="596" t="s">
        <v>28</v>
      </c>
      <c r="I243" s="724">
        <v>200</v>
      </c>
      <c r="J243" s="801"/>
      <c r="K243" s="801"/>
      <c r="L243" s="801"/>
    </row>
    <row r="244" spans="1:12" ht="39" x14ac:dyDescent="0.25">
      <c r="A244" s="589"/>
      <c r="B244" s="590">
        <v>3</v>
      </c>
      <c r="C244" s="725" t="s">
        <v>171</v>
      </c>
      <c r="D244" s="604"/>
      <c r="E244" s="605"/>
      <c r="F244" s="594"/>
      <c r="G244" s="607"/>
      <c r="H244" s="596" t="s">
        <v>28</v>
      </c>
      <c r="I244" s="724">
        <v>20</v>
      </c>
      <c r="J244" s="801"/>
      <c r="K244" s="801"/>
      <c r="L244" s="801"/>
    </row>
    <row r="245" spans="1:12" x14ac:dyDescent="0.25">
      <c r="A245" s="589"/>
      <c r="B245" s="589"/>
      <c r="C245" s="654" t="s">
        <v>37</v>
      </c>
      <c r="D245" s="659">
        <v>810100</v>
      </c>
      <c r="E245" s="589"/>
      <c r="F245" s="589"/>
      <c r="G245" s="589"/>
      <c r="H245" s="660"/>
      <c r="I245" s="589"/>
      <c r="J245" s="801"/>
      <c r="K245" s="801"/>
      <c r="L245" s="801"/>
    </row>
    <row r="246" spans="1:12" s="129" customFormat="1" ht="21" x14ac:dyDescent="0.25">
      <c r="A246" s="726">
        <v>40</v>
      </c>
      <c r="B246" s="727"/>
      <c r="C246" s="728" t="s">
        <v>217</v>
      </c>
      <c r="D246" s="729"/>
      <c r="E246" s="730"/>
      <c r="F246" s="730"/>
      <c r="G246" s="731"/>
      <c r="H246" s="447"/>
      <c r="I246" s="732"/>
      <c r="J246" s="801"/>
      <c r="K246" s="801"/>
      <c r="L246" s="801"/>
    </row>
    <row r="247" spans="1:12" s="129" customFormat="1" x14ac:dyDescent="0.25">
      <c r="A247" s="736"/>
      <c r="B247" s="737"/>
      <c r="C247" s="738" t="s">
        <v>26</v>
      </c>
      <c r="D247" s="739"/>
      <c r="E247" s="740"/>
      <c r="F247" s="740"/>
      <c r="G247" s="731"/>
      <c r="H247" s="741"/>
      <c r="I247" s="404"/>
      <c r="J247" s="801"/>
      <c r="K247" s="801"/>
      <c r="L247" s="801"/>
    </row>
    <row r="248" spans="1:12" s="129" customFormat="1" ht="63" x14ac:dyDescent="0.25">
      <c r="A248" s="742"/>
      <c r="B248" s="743">
        <v>1</v>
      </c>
      <c r="C248" s="744" t="s">
        <v>219</v>
      </c>
      <c r="D248" s="745"/>
      <c r="E248" s="746"/>
      <c r="F248" s="746"/>
      <c r="G248" s="731"/>
      <c r="H248" s="447" t="s">
        <v>28</v>
      </c>
      <c r="I248" s="747">
        <v>2</v>
      </c>
      <c r="J248" s="801"/>
      <c r="K248" s="801"/>
      <c r="L248" s="801"/>
    </row>
    <row r="249" spans="1:12" s="129" customFormat="1" ht="123.75" customHeight="1" x14ac:dyDescent="0.25">
      <c r="A249" s="742"/>
      <c r="B249" s="743">
        <v>2</v>
      </c>
      <c r="C249" s="750" t="s">
        <v>220</v>
      </c>
      <c r="D249" s="745"/>
      <c r="E249" s="746"/>
      <c r="F249" s="746"/>
      <c r="G249" s="731"/>
      <c r="H249" s="447" t="s">
        <v>172</v>
      </c>
      <c r="I249" s="732" t="s">
        <v>207</v>
      </c>
      <c r="J249" s="801"/>
      <c r="K249" s="801"/>
      <c r="L249" s="801"/>
    </row>
    <row r="250" spans="1:12" s="129" customFormat="1" x14ac:dyDescent="0.25">
      <c r="A250" s="742"/>
      <c r="B250" s="751"/>
      <c r="C250" s="654" t="s">
        <v>37</v>
      </c>
      <c r="D250" s="752">
        <v>159360</v>
      </c>
      <c r="E250" s="753"/>
      <c r="F250" s="753"/>
      <c r="G250" s="731"/>
      <c r="H250" s="447"/>
      <c r="I250" s="732"/>
      <c r="J250" s="801"/>
      <c r="K250" s="801"/>
      <c r="L250" s="801"/>
    </row>
    <row r="251" spans="1:12" ht="21" x14ac:dyDescent="0.25">
      <c r="A251" s="173">
        <v>41</v>
      </c>
      <c r="B251" s="192"/>
      <c r="C251" s="72" t="s">
        <v>176</v>
      </c>
      <c r="D251" s="398"/>
      <c r="E251" s="399"/>
      <c r="F251" s="843"/>
      <c r="G251" s="843"/>
      <c r="H251" s="465"/>
      <c r="I251" s="421"/>
      <c r="J251" s="801"/>
      <c r="K251" s="801"/>
      <c r="L251" s="801"/>
    </row>
    <row r="252" spans="1:12" ht="15.75" customHeight="1" x14ac:dyDescent="0.25">
      <c r="A252" s="808" t="s">
        <v>26</v>
      </c>
      <c r="B252" s="808"/>
      <c r="C252" s="808"/>
      <c r="D252" s="181"/>
      <c r="E252" s="182"/>
      <c r="F252" s="182"/>
      <c r="G252" s="96"/>
      <c r="H252" s="462"/>
      <c r="I252" s="423"/>
      <c r="J252" s="801"/>
      <c r="K252" s="801"/>
      <c r="L252" s="801"/>
    </row>
    <row r="253" spans="1:12" s="129" customFormat="1" ht="31.5" customHeight="1" x14ac:dyDescent="0.25">
      <c r="A253" s="284"/>
      <c r="B253" s="240">
        <v>1</v>
      </c>
      <c r="C253" s="756" t="s">
        <v>201</v>
      </c>
      <c r="D253" s="276"/>
      <c r="E253" s="213"/>
      <c r="F253" s="214"/>
      <c r="G253" s="182"/>
      <c r="H253" s="464" t="s">
        <v>198</v>
      </c>
      <c r="I253" s="427">
        <v>100</v>
      </c>
      <c r="J253" s="801"/>
      <c r="K253" s="801"/>
      <c r="L253" s="801"/>
    </row>
    <row r="254" spans="1:12" x14ac:dyDescent="0.25">
      <c r="A254" s="183"/>
      <c r="B254" s="123"/>
      <c r="C254" s="48" t="s">
        <v>86</v>
      </c>
      <c r="D254" s="193">
        <v>250000</v>
      </c>
      <c r="E254" s="194"/>
      <c r="F254" s="186"/>
      <c r="G254" s="161"/>
      <c r="H254" s="448"/>
      <c r="I254" s="421"/>
      <c r="J254" s="801"/>
      <c r="K254" s="801"/>
      <c r="L254" s="801"/>
    </row>
    <row r="255" spans="1:12" ht="18.75" x14ac:dyDescent="0.25">
      <c r="A255" s="173">
        <v>42</v>
      </c>
      <c r="B255" s="192"/>
      <c r="C255" s="199" t="s">
        <v>174</v>
      </c>
      <c r="D255" s="289"/>
      <c r="E255" s="190"/>
      <c r="F255" s="97"/>
      <c r="G255" s="161"/>
      <c r="H255" s="465"/>
      <c r="I255" s="421"/>
      <c r="J255" s="801"/>
      <c r="K255" s="801"/>
      <c r="L255" s="801"/>
    </row>
    <row r="256" spans="1:12" ht="15.75" customHeight="1" x14ac:dyDescent="0.25">
      <c r="A256" s="808" t="s">
        <v>26</v>
      </c>
      <c r="B256" s="808"/>
      <c r="C256" s="808"/>
      <c r="D256" s="181"/>
      <c r="E256" s="182"/>
      <c r="F256" s="182"/>
      <c r="G256" s="96"/>
      <c r="H256" s="462"/>
      <c r="I256" s="423"/>
      <c r="J256" s="801"/>
      <c r="K256" s="801"/>
      <c r="L256" s="801"/>
    </row>
    <row r="257" spans="1:12" s="129" customFormat="1" ht="26.25" x14ac:dyDescent="0.25">
      <c r="A257" s="284"/>
      <c r="B257" s="240">
        <v>1</v>
      </c>
      <c r="C257" s="757" t="s">
        <v>213</v>
      </c>
      <c r="D257" s="289"/>
      <c r="E257" s="213"/>
      <c r="F257" s="214"/>
      <c r="G257" s="182"/>
      <c r="H257" s="464" t="s">
        <v>28</v>
      </c>
      <c r="I257" s="419">
        <v>1000</v>
      </c>
      <c r="J257" s="801"/>
      <c r="K257" s="801"/>
      <c r="L257" s="801"/>
    </row>
    <row r="258" spans="1:12" x14ac:dyDescent="0.25">
      <c r="A258" s="183"/>
      <c r="B258" s="123"/>
      <c r="C258" s="48" t="s">
        <v>86</v>
      </c>
      <c r="D258" s="193">
        <v>260000</v>
      </c>
      <c r="E258" s="194"/>
      <c r="F258" s="186"/>
      <c r="G258" s="201"/>
      <c r="H258" s="448"/>
      <c r="I258" s="421"/>
      <c r="J258" s="801"/>
      <c r="K258" s="801"/>
      <c r="L258" s="801"/>
    </row>
    <row r="259" spans="1:12" ht="18.75" x14ac:dyDescent="0.25">
      <c r="A259" s="173">
        <v>43</v>
      </c>
      <c r="B259" s="192"/>
      <c r="C259" s="72" t="s">
        <v>193</v>
      </c>
      <c r="D259" s="276"/>
      <c r="E259" s="213"/>
      <c r="F259" s="97"/>
      <c r="G259" s="161"/>
      <c r="H259" s="465"/>
      <c r="I259" s="421"/>
      <c r="J259" s="801"/>
      <c r="K259" s="801"/>
      <c r="L259" s="801"/>
    </row>
    <row r="260" spans="1:12" ht="15.75" customHeight="1" x14ac:dyDescent="0.25">
      <c r="A260" s="808" t="s">
        <v>26</v>
      </c>
      <c r="B260" s="808"/>
      <c r="C260" s="808"/>
      <c r="D260" s="181"/>
      <c r="E260" s="182"/>
      <c r="F260" s="182"/>
      <c r="G260" s="96"/>
      <c r="H260" s="462"/>
      <c r="I260" s="423"/>
      <c r="J260" s="801"/>
      <c r="K260" s="801"/>
      <c r="L260" s="801"/>
    </row>
    <row r="261" spans="1:12" s="82" customFormat="1" ht="31.5" customHeight="1" x14ac:dyDescent="0.25">
      <c r="A261" s="284"/>
      <c r="B261" s="240">
        <v>1</v>
      </c>
      <c r="C261" s="759" t="s">
        <v>180</v>
      </c>
      <c r="D261" s="276"/>
      <c r="E261" s="213"/>
      <c r="F261" s="214"/>
      <c r="G261" s="182"/>
      <c r="H261" s="464" t="s">
        <v>28</v>
      </c>
      <c r="I261" s="427">
        <v>20</v>
      </c>
      <c r="J261" s="801"/>
      <c r="K261" s="801"/>
      <c r="L261" s="801"/>
    </row>
    <row r="262" spans="1:12" x14ac:dyDescent="0.25">
      <c r="A262" s="183"/>
      <c r="B262" s="123"/>
      <c r="C262" s="48" t="s">
        <v>86</v>
      </c>
      <c r="D262" s="193">
        <v>5940</v>
      </c>
      <c r="E262" s="194"/>
      <c r="F262" s="186"/>
      <c r="G262" s="161"/>
      <c r="H262" s="448"/>
      <c r="I262" s="421"/>
      <c r="J262" s="801"/>
      <c r="K262" s="801"/>
      <c r="L262" s="801"/>
    </row>
    <row r="263" spans="1:12" ht="18.75" x14ac:dyDescent="0.25">
      <c r="A263" s="173">
        <v>44</v>
      </c>
      <c r="B263" s="192"/>
      <c r="C263" s="72" t="s">
        <v>177</v>
      </c>
      <c r="D263" s="276"/>
      <c r="E263" s="213"/>
      <c r="F263" s="97"/>
      <c r="G263" s="161"/>
      <c r="H263" s="465"/>
      <c r="I263" s="421"/>
      <c r="J263" s="801"/>
      <c r="K263" s="801"/>
      <c r="L263" s="801"/>
    </row>
    <row r="264" spans="1:12" ht="15.75" customHeight="1" x14ac:dyDescent="0.25">
      <c r="A264" s="808" t="s">
        <v>26</v>
      </c>
      <c r="B264" s="808"/>
      <c r="C264" s="808"/>
      <c r="D264" s="181"/>
      <c r="E264" s="182"/>
      <c r="F264" s="182"/>
      <c r="G264" s="96"/>
      <c r="H264" s="462"/>
      <c r="I264" s="423"/>
      <c r="J264" s="801"/>
      <c r="K264" s="801"/>
      <c r="L264" s="801"/>
    </row>
    <row r="265" spans="1:12" s="82" customFormat="1" ht="31.5" customHeight="1" x14ac:dyDescent="0.25">
      <c r="A265" s="284"/>
      <c r="B265" s="240">
        <v>1</v>
      </c>
      <c r="C265" s="760" t="s">
        <v>178</v>
      </c>
      <c r="D265" s="276"/>
      <c r="E265" s="213"/>
      <c r="F265" s="214"/>
      <c r="G265" s="182"/>
      <c r="H265" s="464" t="s">
        <v>28</v>
      </c>
      <c r="I265" s="427">
        <v>20</v>
      </c>
      <c r="J265" s="801"/>
      <c r="K265" s="801"/>
      <c r="L265" s="801"/>
    </row>
    <row r="266" spans="1:12" x14ac:dyDescent="0.25">
      <c r="A266" s="183"/>
      <c r="B266" s="123"/>
      <c r="C266" s="48" t="s">
        <v>86</v>
      </c>
      <c r="D266" s="193">
        <v>8100</v>
      </c>
      <c r="E266" s="194"/>
      <c r="F266" s="186"/>
      <c r="G266" s="161"/>
      <c r="H266" s="448"/>
      <c r="I266" s="421"/>
      <c r="J266" s="801"/>
      <c r="K266" s="801"/>
      <c r="L266" s="801"/>
    </row>
    <row r="267" spans="1:12" ht="21" x14ac:dyDescent="0.25">
      <c r="A267" s="574">
        <v>45</v>
      </c>
      <c r="B267" s="575"/>
      <c r="C267" s="810" t="s">
        <v>200</v>
      </c>
      <c r="D267" s="810"/>
      <c r="E267" s="398"/>
      <c r="F267" s="577"/>
      <c r="G267" s="578"/>
      <c r="H267" s="461"/>
      <c r="I267" s="422"/>
      <c r="J267" s="801"/>
      <c r="K267" s="801"/>
      <c r="L267" s="801"/>
    </row>
    <row r="268" spans="1:12" ht="15.75" customHeight="1" x14ac:dyDescent="0.25">
      <c r="A268" s="809" t="s">
        <v>26</v>
      </c>
      <c r="B268" s="809"/>
      <c r="C268" s="809"/>
      <c r="D268" s="584"/>
      <c r="E268" s="182"/>
      <c r="F268" s="182"/>
      <c r="G268" s="96"/>
      <c r="H268" s="462"/>
      <c r="I268" s="423"/>
      <c r="J268" s="801"/>
      <c r="K268" s="801"/>
      <c r="L268" s="801"/>
    </row>
    <row r="269" spans="1:12" ht="141.75" x14ac:dyDescent="0.25">
      <c r="A269" s="589"/>
      <c r="B269" s="590">
        <v>1</v>
      </c>
      <c r="C269" s="295" t="s">
        <v>183</v>
      </c>
      <c r="D269" s="592"/>
      <c r="E269" s="761"/>
      <c r="F269" s="594"/>
      <c r="G269" s="595"/>
      <c r="H269" s="596" t="s">
        <v>28</v>
      </c>
      <c r="I269" s="597">
        <v>50</v>
      </c>
      <c r="J269" s="801"/>
      <c r="K269" s="801"/>
      <c r="L269" s="801"/>
    </row>
    <row r="270" spans="1:12" x14ac:dyDescent="0.25">
      <c r="A270" s="589"/>
      <c r="B270" s="548"/>
      <c r="C270" s="511" t="s">
        <v>86</v>
      </c>
      <c r="D270" s="611">
        <v>156250</v>
      </c>
      <c r="E270" s="605"/>
      <c r="F270" s="606"/>
      <c r="G270" s="607"/>
      <c r="H270" s="548"/>
      <c r="I270" s="612"/>
      <c r="J270" s="801"/>
      <c r="K270" s="801"/>
      <c r="L270" s="801"/>
    </row>
    <row r="271" spans="1:12" ht="38.25" customHeight="1" x14ac:dyDescent="0.25">
      <c r="A271" s="574">
        <v>46</v>
      </c>
      <c r="B271" s="575"/>
      <c r="C271" s="810" t="s">
        <v>199</v>
      </c>
      <c r="D271" s="810"/>
      <c r="E271" s="762"/>
      <c r="F271" s="842"/>
      <c r="G271" s="842"/>
      <c r="H271" s="461"/>
      <c r="I271" s="422"/>
      <c r="J271" s="801"/>
      <c r="K271" s="801"/>
      <c r="L271" s="801"/>
    </row>
    <row r="272" spans="1:12" ht="15.75" customHeight="1" x14ac:dyDescent="0.25">
      <c r="A272" s="809" t="s">
        <v>26</v>
      </c>
      <c r="B272" s="809"/>
      <c r="C272" s="809"/>
      <c r="D272" s="584"/>
      <c r="E272" s="182"/>
      <c r="F272" s="182"/>
      <c r="G272" s="96"/>
      <c r="H272" s="462"/>
      <c r="I272" s="423"/>
      <c r="J272" s="801"/>
      <c r="K272" s="801"/>
      <c r="L272" s="801"/>
    </row>
    <row r="273" spans="1:12" s="129" customFormat="1" ht="78.75" x14ac:dyDescent="0.25">
      <c r="A273" s="643"/>
      <c r="B273" s="644">
        <v>1</v>
      </c>
      <c r="C273" s="198" t="s">
        <v>204</v>
      </c>
      <c r="D273" s="763"/>
      <c r="E273" s="761"/>
      <c r="F273" s="647"/>
      <c r="G273" s="290"/>
      <c r="H273" s="649" t="s">
        <v>28</v>
      </c>
      <c r="I273" s="764">
        <v>50</v>
      </c>
      <c r="J273" s="801"/>
      <c r="K273" s="801"/>
      <c r="L273" s="801"/>
    </row>
    <row r="274" spans="1:12" x14ac:dyDescent="0.25">
      <c r="A274" s="589"/>
      <c r="B274" s="548"/>
      <c r="C274" s="511" t="s">
        <v>86</v>
      </c>
      <c r="D274" s="611">
        <v>741000</v>
      </c>
      <c r="E274" s="605"/>
      <c r="F274" s="606"/>
      <c r="G274" s="607"/>
      <c r="H274" s="548"/>
      <c r="I274" s="612"/>
      <c r="J274" s="801"/>
      <c r="K274" s="801"/>
      <c r="L274" s="801"/>
    </row>
    <row r="275" spans="1:12" ht="18.75" x14ac:dyDescent="0.25">
      <c r="A275" s="173">
        <v>47</v>
      </c>
      <c r="B275" s="192"/>
      <c r="C275" s="72" t="s">
        <v>181</v>
      </c>
      <c r="D275" s="276"/>
      <c r="E275" s="213"/>
      <c r="F275" s="97"/>
      <c r="G275" s="161"/>
      <c r="H275" s="465"/>
      <c r="I275" s="421"/>
      <c r="J275" s="801"/>
      <c r="K275" s="801"/>
      <c r="L275" s="801"/>
    </row>
    <row r="276" spans="1:12" ht="15.75" customHeight="1" x14ac:dyDescent="0.25">
      <c r="A276" s="808" t="s">
        <v>26</v>
      </c>
      <c r="B276" s="808"/>
      <c r="C276" s="808"/>
      <c r="D276" s="181"/>
      <c r="E276" s="182"/>
      <c r="F276" s="182"/>
      <c r="G276" s="96"/>
      <c r="H276" s="462"/>
      <c r="I276" s="423"/>
      <c r="J276" s="801"/>
      <c r="K276" s="801"/>
      <c r="L276" s="801"/>
    </row>
    <row r="277" spans="1:12" s="82" customFormat="1" ht="31.5" customHeight="1" x14ac:dyDescent="0.25">
      <c r="A277" s="284"/>
      <c r="B277" s="240">
        <v>1</v>
      </c>
      <c r="C277" s="759" t="s">
        <v>182</v>
      </c>
      <c r="D277" s="276"/>
      <c r="E277" s="213"/>
      <c r="F277" s="214"/>
      <c r="G277" s="182"/>
      <c r="H277" s="464" t="s">
        <v>28</v>
      </c>
      <c r="I277" s="427">
        <v>20</v>
      </c>
      <c r="J277" s="801"/>
      <c r="K277" s="801"/>
      <c r="L277" s="801"/>
    </row>
    <row r="278" spans="1:12" x14ac:dyDescent="0.25">
      <c r="A278" s="183"/>
      <c r="B278" s="123"/>
      <c r="C278" s="48" t="s">
        <v>86</v>
      </c>
      <c r="D278" s="193">
        <v>112000</v>
      </c>
      <c r="E278" s="194"/>
      <c r="F278" s="186"/>
      <c r="G278" s="161"/>
      <c r="H278" s="448"/>
      <c r="I278" s="421"/>
      <c r="J278" s="801"/>
      <c r="K278" s="801"/>
      <c r="L278" s="801"/>
    </row>
    <row r="279" spans="1:12" ht="18.75" x14ac:dyDescent="0.25">
      <c r="A279" s="173">
        <v>48</v>
      </c>
      <c r="B279" s="123"/>
      <c r="C279" s="72" t="s">
        <v>191</v>
      </c>
      <c r="D279" s="276"/>
      <c r="E279" s="194"/>
      <c r="F279" s="186"/>
      <c r="G279" s="201"/>
      <c r="H279" s="448"/>
      <c r="I279" s="424"/>
      <c r="J279" s="801"/>
      <c r="K279" s="801"/>
      <c r="L279" s="801"/>
    </row>
    <row r="280" spans="1:12" ht="15.75" customHeight="1" x14ac:dyDescent="0.25">
      <c r="A280" s="808" t="s">
        <v>26</v>
      </c>
      <c r="B280" s="808"/>
      <c r="C280" s="808"/>
      <c r="D280" s="181"/>
      <c r="E280" s="182"/>
      <c r="F280" s="182"/>
      <c r="G280" s="96"/>
      <c r="H280" s="462"/>
      <c r="I280" s="423"/>
      <c r="J280" s="801"/>
      <c r="K280" s="801"/>
      <c r="L280" s="801"/>
    </row>
    <row r="281" spans="1:12" s="129" customFormat="1" ht="43.5" x14ac:dyDescent="0.25">
      <c r="A281" s="284"/>
      <c r="B281" s="215">
        <v>1</v>
      </c>
      <c r="C281" s="767" t="s">
        <v>187</v>
      </c>
      <c r="D281" s="305"/>
      <c r="E281" s="213"/>
      <c r="F281" s="214"/>
      <c r="G281" s="182"/>
      <c r="H281" s="464" t="s">
        <v>28</v>
      </c>
      <c r="I281" s="427">
        <v>200</v>
      </c>
      <c r="J281" s="801"/>
      <c r="K281" s="801"/>
      <c r="L281" s="801"/>
    </row>
    <row r="282" spans="1:12" s="129" customFormat="1" ht="72" x14ac:dyDescent="0.25">
      <c r="A282" s="284"/>
      <c r="B282" s="215">
        <v>2</v>
      </c>
      <c r="C282" s="767" t="s">
        <v>188</v>
      </c>
      <c r="D282" s="305"/>
      <c r="E282" s="213"/>
      <c r="F282" s="214"/>
      <c r="G282" s="182"/>
      <c r="H282" s="464" t="s">
        <v>28</v>
      </c>
      <c r="I282" s="427">
        <v>300</v>
      </c>
      <c r="J282" s="801"/>
      <c r="K282" s="801"/>
      <c r="L282" s="801"/>
    </row>
    <row r="283" spans="1:12" s="129" customFormat="1" ht="43.5" x14ac:dyDescent="0.25">
      <c r="A283" s="284"/>
      <c r="B283" s="215">
        <v>3</v>
      </c>
      <c r="C283" s="768" t="s">
        <v>189</v>
      </c>
      <c r="D283" s="305"/>
      <c r="E283" s="213"/>
      <c r="F283" s="214"/>
      <c r="G283" s="182"/>
      <c r="H283" s="464" t="s">
        <v>28</v>
      </c>
      <c r="I283" s="427">
        <v>100</v>
      </c>
      <c r="J283" s="801"/>
      <c r="K283" s="801"/>
      <c r="L283" s="801"/>
    </row>
    <row r="284" spans="1:12" s="129" customFormat="1" ht="29.25" x14ac:dyDescent="0.25">
      <c r="A284" s="284"/>
      <c r="B284" s="215">
        <v>4</v>
      </c>
      <c r="C284" s="768" t="s">
        <v>190</v>
      </c>
      <c r="D284" s="305"/>
      <c r="E284" s="213"/>
      <c r="F284" s="214"/>
      <c r="G284" s="182"/>
      <c r="H284" s="464" t="s">
        <v>28</v>
      </c>
      <c r="I284" s="427">
        <v>1</v>
      </c>
      <c r="J284" s="801"/>
      <c r="K284" s="801"/>
      <c r="L284" s="801"/>
    </row>
    <row r="285" spans="1:12" x14ac:dyDescent="0.25">
      <c r="A285" s="183"/>
      <c r="B285" s="123"/>
      <c r="C285" s="48" t="s">
        <v>86</v>
      </c>
      <c r="D285" s="193">
        <v>628100</v>
      </c>
      <c r="E285" s="347"/>
      <c r="F285" s="186"/>
      <c r="G285" s="161"/>
      <c r="H285" s="448"/>
      <c r="I285" s="421"/>
      <c r="J285" s="801"/>
      <c r="K285" s="801"/>
      <c r="L285" s="801"/>
    </row>
    <row r="286" spans="1:12" ht="18.75" x14ac:dyDescent="0.25">
      <c r="A286" s="173">
        <v>49</v>
      </c>
      <c r="B286" s="192"/>
      <c r="C286" s="72" t="s">
        <v>205</v>
      </c>
      <c r="D286" s="276"/>
      <c r="E286" s="213"/>
      <c r="F286" s="97"/>
      <c r="G286" s="161"/>
      <c r="H286" s="465"/>
      <c r="I286" s="421"/>
      <c r="J286" s="801"/>
      <c r="K286" s="801"/>
      <c r="L286" s="801"/>
    </row>
    <row r="287" spans="1:12" ht="15.75" customHeight="1" x14ac:dyDescent="0.25">
      <c r="A287" s="808" t="s">
        <v>26</v>
      </c>
      <c r="B287" s="808"/>
      <c r="C287" s="808"/>
      <c r="D287" s="181"/>
      <c r="E287" s="182"/>
      <c r="F287" s="182"/>
      <c r="G287" s="96"/>
      <c r="H287" s="462"/>
      <c r="I287" s="423"/>
      <c r="J287" s="801"/>
      <c r="K287" s="801"/>
      <c r="L287" s="801"/>
    </row>
    <row r="288" spans="1:12" s="82" customFormat="1" ht="63" customHeight="1" x14ac:dyDescent="0.25">
      <c r="A288" s="284"/>
      <c r="B288" s="240">
        <v>1</v>
      </c>
      <c r="C288" s="620" t="s">
        <v>202</v>
      </c>
      <c r="D288" s="276"/>
      <c r="E288" s="213" t="s">
        <v>203</v>
      </c>
      <c r="F288" s="214"/>
      <c r="G288" s="182"/>
      <c r="H288" s="464" t="s">
        <v>28</v>
      </c>
      <c r="I288" s="427">
        <v>20</v>
      </c>
      <c r="J288" s="801"/>
      <c r="K288" s="801"/>
      <c r="L288" s="801"/>
    </row>
    <row r="289" spans="1:13" s="82" customFormat="1" ht="31.5" customHeight="1" x14ac:dyDescent="0.25">
      <c r="A289" s="284"/>
      <c r="B289" s="240">
        <v>2</v>
      </c>
      <c r="C289" s="769" t="s">
        <v>218</v>
      </c>
      <c r="D289" s="276"/>
      <c r="E289" s="213"/>
      <c r="F289" s="214"/>
      <c r="G289" s="182"/>
      <c r="H289" s="464" t="s">
        <v>28</v>
      </c>
      <c r="I289" s="427">
        <v>10</v>
      </c>
      <c r="J289" s="801"/>
      <c r="K289" s="801"/>
      <c r="L289" s="801"/>
    </row>
    <row r="290" spans="1:13" x14ac:dyDescent="0.25">
      <c r="A290" s="183"/>
      <c r="B290" s="123"/>
      <c r="C290" s="48" t="s">
        <v>86</v>
      </c>
      <c r="D290" s="193">
        <v>433000</v>
      </c>
      <c r="E290" s="194"/>
      <c r="F290" s="186"/>
      <c r="G290" s="161"/>
      <c r="H290" s="448"/>
      <c r="I290" s="421"/>
      <c r="J290" s="801"/>
      <c r="K290" s="801"/>
      <c r="L290" s="801"/>
    </row>
    <row r="291" spans="1:13" ht="15" x14ac:dyDescent="0.25">
      <c r="A291" s="213"/>
      <c r="B291" s="213"/>
      <c r="C291" s="213"/>
      <c r="D291" s="213"/>
      <c r="E291" s="213"/>
      <c r="F291" s="213"/>
      <c r="G291" s="213"/>
      <c r="H291" s="468"/>
      <c r="I291" s="433"/>
      <c r="J291" s="801"/>
      <c r="K291" s="801"/>
      <c r="L291" s="801"/>
    </row>
    <row r="292" spans="1:13" ht="15" x14ac:dyDescent="0.25">
      <c r="A292" s="213"/>
      <c r="B292" s="213"/>
      <c r="C292" s="213"/>
      <c r="D292" s="213"/>
      <c r="E292" s="213"/>
      <c r="F292" s="213"/>
      <c r="G292" s="213"/>
      <c r="H292" s="468"/>
      <c r="I292" s="433"/>
      <c r="J292" s="801"/>
      <c r="K292" s="801"/>
      <c r="L292" s="801"/>
    </row>
    <row r="293" spans="1:13" x14ac:dyDescent="0.35">
      <c r="C293" s="62"/>
      <c r="I293" s="804"/>
      <c r="J293" s="805"/>
      <c r="K293" s="805"/>
      <c r="L293" s="805"/>
      <c r="M293" s="806"/>
    </row>
    <row r="294" spans="1:13" x14ac:dyDescent="0.35">
      <c r="C294" s="62"/>
      <c r="I294" s="804"/>
      <c r="J294" s="805"/>
      <c r="K294" s="805"/>
      <c r="L294" s="805"/>
      <c r="M294" s="806"/>
    </row>
    <row r="295" spans="1:13" x14ac:dyDescent="0.35">
      <c r="C295" s="62"/>
      <c r="I295" s="804"/>
      <c r="J295" s="805"/>
      <c r="K295" s="805"/>
      <c r="L295" s="805"/>
      <c r="M295" s="806"/>
    </row>
    <row r="296" spans="1:13" x14ac:dyDescent="0.35">
      <c r="C296" s="62"/>
      <c r="I296" s="804"/>
      <c r="J296" s="805"/>
      <c r="K296" s="805"/>
      <c r="L296" s="805"/>
      <c r="M296" s="806"/>
    </row>
    <row r="297" spans="1:13" x14ac:dyDescent="0.35">
      <c r="C297" s="62"/>
      <c r="I297" s="804"/>
      <c r="J297" s="805"/>
      <c r="K297" s="805"/>
      <c r="L297" s="805"/>
      <c r="M297" s="806"/>
    </row>
    <row r="298" spans="1:13" x14ac:dyDescent="0.35">
      <c r="C298" s="62"/>
      <c r="I298" s="804"/>
      <c r="J298" s="805"/>
      <c r="K298" s="805"/>
      <c r="L298" s="805"/>
      <c r="M298" s="806"/>
    </row>
    <row r="299" spans="1:13" x14ac:dyDescent="0.35">
      <c r="C299" s="62"/>
      <c r="I299" s="804"/>
      <c r="J299" s="805"/>
      <c r="K299" s="805"/>
      <c r="L299" s="805"/>
      <c r="M299" s="806"/>
    </row>
    <row r="300" spans="1:13" x14ac:dyDescent="0.35">
      <c r="C300" s="62"/>
      <c r="I300" s="804"/>
      <c r="J300" s="805"/>
      <c r="K300" s="805"/>
      <c r="L300" s="805"/>
      <c r="M300" s="806"/>
    </row>
    <row r="301" spans="1:13" x14ac:dyDescent="0.35">
      <c r="C301" s="62"/>
      <c r="I301" s="804"/>
      <c r="J301" s="805"/>
      <c r="K301" s="805"/>
      <c r="L301" s="805"/>
      <c r="M301" s="806"/>
    </row>
    <row r="302" spans="1:13" x14ac:dyDescent="0.35">
      <c r="C302" s="62"/>
      <c r="I302" s="804"/>
      <c r="J302" s="805"/>
      <c r="K302" s="805"/>
      <c r="L302" s="805"/>
      <c r="M302" s="806"/>
    </row>
    <row r="303" spans="1:13" x14ac:dyDescent="0.35">
      <c r="C303" s="62"/>
      <c r="I303" s="804"/>
      <c r="J303" s="805"/>
      <c r="K303" s="805"/>
      <c r="L303" s="805"/>
      <c r="M303" s="806"/>
    </row>
    <row r="304" spans="1:13" x14ac:dyDescent="0.35">
      <c r="C304" s="62"/>
      <c r="I304" s="804"/>
      <c r="J304" s="805"/>
      <c r="K304" s="805"/>
      <c r="L304" s="805"/>
      <c r="M304" s="806"/>
    </row>
    <row r="305" spans="3:13" x14ac:dyDescent="0.35">
      <c r="C305" s="62"/>
      <c r="I305" s="804"/>
      <c r="J305" s="805"/>
      <c r="K305" s="805"/>
      <c r="L305" s="805"/>
      <c r="M305" s="806"/>
    </row>
    <row r="306" spans="3:13" x14ac:dyDescent="0.35">
      <c r="C306" s="62"/>
      <c r="I306" s="804"/>
      <c r="J306" s="805"/>
      <c r="K306" s="805"/>
      <c r="L306" s="805"/>
      <c r="M306" s="806"/>
    </row>
    <row r="307" spans="3:13" x14ac:dyDescent="0.35">
      <c r="C307" s="62"/>
      <c r="I307" s="804"/>
      <c r="J307" s="805"/>
      <c r="K307" s="805"/>
      <c r="L307" s="805"/>
      <c r="M307" s="806"/>
    </row>
    <row r="308" spans="3:13" x14ac:dyDescent="0.35">
      <c r="C308" s="62"/>
      <c r="I308" s="804"/>
      <c r="J308" s="805"/>
      <c r="K308" s="805"/>
      <c r="L308" s="805"/>
      <c r="M308" s="806"/>
    </row>
    <row r="309" spans="3:13" x14ac:dyDescent="0.35">
      <c r="C309" s="62"/>
      <c r="I309" s="804"/>
      <c r="J309" s="805"/>
      <c r="K309" s="805"/>
      <c r="L309" s="805"/>
      <c r="M309" s="806"/>
    </row>
    <row r="310" spans="3:13" x14ac:dyDescent="0.35">
      <c r="C310" s="62"/>
      <c r="I310" s="804"/>
      <c r="J310" s="805"/>
      <c r="K310" s="805"/>
      <c r="L310" s="805"/>
      <c r="M310" s="806"/>
    </row>
    <row r="311" spans="3:13" x14ac:dyDescent="0.35">
      <c r="C311" s="62"/>
      <c r="I311" s="804"/>
      <c r="J311" s="805"/>
      <c r="K311" s="805"/>
      <c r="L311" s="805"/>
      <c r="M311" s="806"/>
    </row>
    <row r="312" spans="3:13" x14ac:dyDescent="0.35">
      <c r="C312" s="62"/>
      <c r="I312" s="804"/>
      <c r="J312" s="805"/>
      <c r="K312" s="805"/>
      <c r="L312" s="805"/>
      <c r="M312" s="806"/>
    </row>
    <row r="313" spans="3:13" x14ac:dyDescent="0.35">
      <c r="C313" s="62"/>
      <c r="I313" s="804"/>
      <c r="J313" s="805"/>
      <c r="K313" s="805"/>
      <c r="L313" s="805"/>
      <c r="M313" s="806"/>
    </row>
    <row r="314" spans="3:13" x14ac:dyDescent="0.35">
      <c r="C314" s="62"/>
      <c r="I314" s="804"/>
      <c r="J314" s="805"/>
      <c r="K314" s="805"/>
      <c r="L314" s="805"/>
      <c r="M314" s="806"/>
    </row>
    <row r="315" spans="3:13" x14ac:dyDescent="0.35">
      <c r="C315" s="62"/>
      <c r="I315" s="804"/>
      <c r="J315" s="805"/>
      <c r="K315" s="805"/>
      <c r="L315" s="805"/>
      <c r="M315" s="806"/>
    </row>
    <row r="316" spans="3:13" x14ac:dyDescent="0.35">
      <c r="C316" s="62"/>
      <c r="I316" s="804"/>
      <c r="J316" s="805"/>
      <c r="K316" s="805"/>
      <c r="L316" s="805"/>
      <c r="M316" s="806"/>
    </row>
    <row r="317" spans="3:13" x14ac:dyDescent="0.35">
      <c r="C317" s="62"/>
      <c r="I317" s="804"/>
      <c r="J317" s="805"/>
      <c r="K317" s="805"/>
      <c r="L317" s="805"/>
      <c r="M317" s="806"/>
    </row>
    <row r="318" spans="3:13" x14ac:dyDescent="0.35">
      <c r="C318" s="62"/>
      <c r="I318" s="804"/>
      <c r="J318" s="805"/>
      <c r="K318" s="805"/>
      <c r="L318" s="805"/>
      <c r="M318" s="806"/>
    </row>
    <row r="319" spans="3:13" x14ac:dyDescent="0.35">
      <c r="C319" s="62"/>
      <c r="I319" s="804"/>
      <c r="J319" s="805"/>
      <c r="K319" s="805"/>
      <c r="L319" s="805"/>
      <c r="M319" s="806"/>
    </row>
    <row r="320" spans="3:13" x14ac:dyDescent="0.35">
      <c r="C320" s="62"/>
      <c r="I320" s="804"/>
      <c r="J320" s="805"/>
      <c r="K320" s="805"/>
      <c r="L320" s="805"/>
      <c r="M320" s="806"/>
    </row>
    <row r="321" spans="3:13" x14ac:dyDescent="0.35">
      <c r="C321" s="62"/>
      <c r="I321" s="804"/>
      <c r="J321" s="805"/>
      <c r="K321" s="805"/>
      <c r="L321" s="805"/>
      <c r="M321" s="806"/>
    </row>
    <row r="322" spans="3:13" x14ac:dyDescent="0.35">
      <c r="C322" s="62"/>
      <c r="I322" s="804"/>
      <c r="J322" s="805"/>
      <c r="K322" s="805"/>
      <c r="L322" s="805"/>
      <c r="M322" s="806"/>
    </row>
    <row r="323" spans="3:13" x14ac:dyDescent="0.35">
      <c r="C323" s="62"/>
      <c r="I323" s="804"/>
      <c r="J323" s="805"/>
      <c r="K323" s="805"/>
      <c r="L323" s="805"/>
      <c r="M323" s="806"/>
    </row>
    <row r="324" spans="3:13" x14ac:dyDescent="0.35">
      <c r="C324" s="62"/>
      <c r="I324" s="804"/>
      <c r="J324" s="805"/>
      <c r="K324" s="805"/>
      <c r="L324" s="805"/>
      <c r="M324" s="806"/>
    </row>
    <row r="325" spans="3:13" x14ac:dyDescent="0.35">
      <c r="C325" s="62"/>
      <c r="I325" s="804"/>
      <c r="J325" s="805"/>
      <c r="K325" s="805"/>
      <c r="L325" s="805"/>
      <c r="M325" s="806"/>
    </row>
    <row r="326" spans="3:13" x14ac:dyDescent="0.35">
      <c r="C326" s="62"/>
      <c r="I326" s="804"/>
      <c r="J326" s="805"/>
      <c r="K326" s="805"/>
      <c r="L326" s="805"/>
      <c r="M326" s="806"/>
    </row>
    <row r="327" spans="3:13" x14ac:dyDescent="0.35">
      <c r="C327" s="62"/>
      <c r="I327" s="804"/>
      <c r="J327" s="805"/>
      <c r="K327" s="805"/>
      <c r="L327" s="805"/>
      <c r="M327" s="806"/>
    </row>
    <row r="328" spans="3:13" x14ac:dyDescent="0.35">
      <c r="C328" s="62"/>
      <c r="I328" s="804"/>
      <c r="J328" s="805"/>
      <c r="K328" s="805"/>
      <c r="L328" s="805"/>
      <c r="M328" s="806"/>
    </row>
    <row r="329" spans="3:13" x14ac:dyDescent="0.35">
      <c r="C329" s="62"/>
      <c r="I329" s="804"/>
      <c r="J329" s="805"/>
      <c r="K329" s="805"/>
      <c r="L329" s="805"/>
      <c r="M329" s="806"/>
    </row>
    <row r="330" spans="3:13" x14ac:dyDescent="0.35">
      <c r="C330" s="62"/>
      <c r="I330" s="804"/>
      <c r="J330" s="805"/>
      <c r="K330" s="805"/>
      <c r="L330" s="805"/>
      <c r="M330" s="806"/>
    </row>
    <row r="331" spans="3:13" x14ac:dyDescent="0.35">
      <c r="C331" s="62"/>
      <c r="I331" s="804"/>
      <c r="J331" s="805"/>
      <c r="K331" s="805"/>
      <c r="L331" s="805"/>
      <c r="M331" s="806"/>
    </row>
    <row r="332" spans="3:13" x14ac:dyDescent="0.35">
      <c r="C332" s="62"/>
      <c r="I332" s="804"/>
      <c r="J332" s="805"/>
      <c r="K332" s="805"/>
      <c r="L332" s="805"/>
      <c r="M332" s="806"/>
    </row>
    <row r="333" spans="3:13" x14ac:dyDescent="0.35">
      <c r="C333" s="62"/>
      <c r="I333" s="804"/>
      <c r="J333" s="805"/>
      <c r="K333" s="805"/>
      <c r="L333" s="805"/>
      <c r="M333" s="806"/>
    </row>
    <row r="334" spans="3:13" x14ac:dyDescent="0.35">
      <c r="C334" s="62"/>
      <c r="I334" s="804"/>
      <c r="J334" s="805"/>
      <c r="K334" s="805"/>
      <c r="L334" s="805"/>
      <c r="M334" s="806"/>
    </row>
    <row r="335" spans="3:13" x14ac:dyDescent="0.35">
      <c r="C335" s="62"/>
      <c r="I335" s="804"/>
      <c r="J335" s="805"/>
      <c r="K335" s="805"/>
      <c r="L335" s="805"/>
      <c r="M335" s="806"/>
    </row>
    <row r="336" spans="3:13" x14ac:dyDescent="0.35">
      <c r="C336" s="62"/>
      <c r="I336" s="804"/>
      <c r="J336" s="805"/>
      <c r="K336" s="805"/>
      <c r="L336" s="805"/>
      <c r="M336" s="806"/>
    </row>
    <row r="337" spans="3:13" x14ac:dyDescent="0.35">
      <c r="C337" s="62"/>
      <c r="I337" s="804"/>
      <c r="J337" s="805"/>
      <c r="K337" s="805"/>
      <c r="L337" s="805"/>
      <c r="M337" s="806"/>
    </row>
    <row r="338" spans="3:13" x14ac:dyDescent="0.35">
      <c r="C338" s="62"/>
      <c r="I338" s="804"/>
      <c r="J338" s="805"/>
      <c r="K338" s="805"/>
      <c r="L338" s="805"/>
      <c r="M338" s="806"/>
    </row>
    <row r="339" spans="3:13" x14ac:dyDescent="0.35">
      <c r="C339" s="62"/>
      <c r="I339" s="804"/>
      <c r="J339" s="805"/>
      <c r="K339" s="805"/>
      <c r="L339" s="805"/>
      <c r="M339" s="806"/>
    </row>
    <row r="340" spans="3:13" x14ac:dyDescent="0.35">
      <c r="C340" s="62"/>
      <c r="I340" s="804"/>
      <c r="J340" s="805"/>
      <c r="K340" s="805"/>
      <c r="L340" s="805"/>
      <c r="M340" s="806"/>
    </row>
    <row r="341" spans="3:13" x14ac:dyDescent="0.35">
      <c r="C341" s="62"/>
      <c r="I341" s="804"/>
      <c r="J341" s="805"/>
      <c r="K341" s="805"/>
      <c r="L341" s="805"/>
      <c r="M341" s="806"/>
    </row>
    <row r="342" spans="3:13" x14ac:dyDescent="0.35">
      <c r="C342" s="62"/>
      <c r="I342" s="804"/>
      <c r="J342" s="805"/>
      <c r="K342" s="805"/>
      <c r="L342" s="805"/>
      <c r="M342" s="806"/>
    </row>
    <row r="343" spans="3:13" x14ac:dyDescent="0.35">
      <c r="C343" s="62"/>
      <c r="I343" s="804"/>
      <c r="J343" s="805"/>
      <c r="K343" s="805"/>
      <c r="L343" s="805"/>
      <c r="M343" s="806"/>
    </row>
    <row r="344" spans="3:13" x14ac:dyDescent="0.35">
      <c r="C344" s="62"/>
      <c r="I344" s="804"/>
      <c r="J344" s="805"/>
      <c r="K344" s="805"/>
      <c r="L344" s="805"/>
      <c r="M344" s="806"/>
    </row>
    <row r="345" spans="3:13" x14ac:dyDescent="0.35">
      <c r="C345" s="62"/>
      <c r="I345" s="804"/>
      <c r="J345" s="805"/>
      <c r="K345" s="805"/>
      <c r="L345" s="805"/>
      <c r="M345" s="806"/>
    </row>
    <row r="346" spans="3:13" x14ac:dyDescent="0.35">
      <c r="C346" s="62"/>
      <c r="I346" s="804"/>
      <c r="J346" s="805"/>
      <c r="K346" s="805"/>
      <c r="L346" s="805"/>
      <c r="M346" s="806"/>
    </row>
    <row r="347" spans="3:13" x14ac:dyDescent="0.35">
      <c r="C347" s="62"/>
      <c r="I347" s="804"/>
      <c r="J347" s="805"/>
      <c r="K347" s="805"/>
      <c r="L347" s="805"/>
      <c r="M347" s="806"/>
    </row>
    <row r="348" spans="3:13" x14ac:dyDescent="0.35">
      <c r="C348" s="62"/>
      <c r="I348" s="804"/>
      <c r="J348" s="805"/>
      <c r="K348" s="805"/>
      <c r="L348" s="805"/>
      <c r="M348" s="806"/>
    </row>
    <row r="349" spans="3:13" x14ac:dyDescent="0.35">
      <c r="C349" s="62"/>
      <c r="I349" s="804"/>
      <c r="J349" s="805"/>
      <c r="K349" s="805"/>
      <c r="L349" s="805"/>
      <c r="M349" s="806"/>
    </row>
    <row r="350" spans="3:13" x14ac:dyDescent="0.35">
      <c r="C350" s="62"/>
      <c r="I350" s="804"/>
      <c r="J350" s="805"/>
      <c r="K350" s="805"/>
      <c r="L350" s="805"/>
      <c r="M350" s="806"/>
    </row>
    <row r="351" spans="3:13" x14ac:dyDescent="0.35">
      <c r="C351" s="62"/>
      <c r="I351" s="804"/>
      <c r="J351" s="805"/>
      <c r="K351" s="805"/>
      <c r="L351" s="805"/>
      <c r="M351" s="806"/>
    </row>
    <row r="352" spans="3:13" x14ac:dyDescent="0.35">
      <c r="C352" s="62"/>
      <c r="I352" s="804"/>
      <c r="J352" s="805"/>
      <c r="K352" s="805"/>
      <c r="L352" s="805"/>
      <c r="M352" s="806"/>
    </row>
    <row r="353" spans="3:13" x14ac:dyDescent="0.35">
      <c r="C353" s="62"/>
      <c r="I353" s="804"/>
      <c r="J353" s="805"/>
      <c r="K353" s="805"/>
      <c r="L353" s="805"/>
      <c r="M353" s="806"/>
    </row>
    <row r="354" spans="3:13" x14ac:dyDescent="0.35">
      <c r="I354" s="804"/>
      <c r="J354" s="805"/>
      <c r="K354" s="805"/>
      <c r="L354" s="805"/>
      <c r="M354" s="806"/>
    </row>
    <row r="355" spans="3:13" x14ac:dyDescent="0.35">
      <c r="I355" s="804"/>
      <c r="J355" s="805"/>
      <c r="K355" s="805"/>
      <c r="L355" s="805"/>
      <c r="M355" s="806"/>
    </row>
    <row r="356" spans="3:13" x14ac:dyDescent="0.35">
      <c r="I356" s="804"/>
      <c r="J356" s="805"/>
      <c r="K356" s="805"/>
      <c r="L356" s="805"/>
      <c r="M356" s="806"/>
    </row>
    <row r="357" spans="3:13" x14ac:dyDescent="0.35">
      <c r="I357" s="804"/>
      <c r="J357" s="805"/>
      <c r="K357" s="805"/>
      <c r="L357" s="805"/>
      <c r="M357" s="806"/>
    </row>
    <row r="358" spans="3:13" x14ac:dyDescent="0.35">
      <c r="I358" s="804"/>
      <c r="J358" s="805"/>
      <c r="K358" s="805"/>
      <c r="L358" s="805"/>
      <c r="M358" s="806"/>
    </row>
    <row r="359" spans="3:13" x14ac:dyDescent="0.35">
      <c r="I359" s="804"/>
      <c r="J359" s="805"/>
      <c r="K359" s="805"/>
      <c r="L359" s="805"/>
      <c r="M359" s="806"/>
    </row>
    <row r="360" spans="3:13" x14ac:dyDescent="0.35">
      <c r="I360" s="804"/>
      <c r="J360" s="805"/>
      <c r="K360" s="805"/>
      <c r="L360" s="805"/>
      <c r="M360" s="806"/>
    </row>
    <row r="361" spans="3:13" x14ac:dyDescent="0.35">
      <c r="I361" s="804"/>
      <c r="J361" s="805"/>
      <c r="K361" s="805"/>
      <c r="L361" s="805"/>
      <c r="M361" s="806"/>
    </row>
    <row r="362" spans="3:13" x14ac:dyDescent="0.35">
      <c r="I362" s="804"/>
      <c r="J362" s="805"/>
      <c r="K362" s="805"/>
      <c r="L362" s="805"/>
      <c r="M362" s="806"/>
    </row>
    <row r="363" spans="3:13" x14ac:dyDescent="0.35">
      <c r="I363" s="804"/>
      <c r="J363" s="805"/>
      <c r="K363" s="805"/>
      <c r="L363" s="805"/>
      <c r="M363" s="806"/>
    </row>
    <row r="364" spans="3:13" x14ac:dyDescent="0.35">
      <c r="I364" s="804"/>
      <c r="J364" s="805"/>
      <c r="K364" s="805"/>
      <c r="L364" s="805"/>
      <c r="M364" s="806"/>
    </row>
    <row r="365" spans="3:13" x14ac:dyDescent="0.35">
      <c r="I365" s="804"/>
      <c r="J365" s="805"/>
      <c r="K365" s="805"/>
      <c r="L365" s="805"/>
      <c r="M365" s="806"/>
    </row>
    <row r="366" spans="3:13" x14ac:dyDescent="0.35">
      <c r="I366" s="804"/>
      <c r="J366" s="805"/>
      <c r="K366" s="805"/>
      <c r="L366" s="805"/>
      <c r="M366" s="806"/>
    </row>
    <row r="367" spans="3:13" x14ac:dyDescent="0.35">
      <c r="I367" s="804"/>
      <c r="J367" s="805"/>
      <c r="K367" s="805"/>
      <c r="L367" s="805"/>
      <c r="M367" s="806"/>
    </row>
    <row r="368" spans="3:13" x14ac:dyDescent="0.35">
      <c r="I368" s="804"/>
      <c r="J368" s="805"/>
      <c r="K368" s="805"/>
      <c r="L368" s="805"/>
      <c r="M368" s="806"/>
    </row>
    <row r="369" spans="9:13" x14ac:dyDescent="0.35">
      <c r="I369" s="804"/>
      <c r="J369" s="805"/>
      <c r="K369" s="805"/>
      <c r="L369" s="805"/>
      <c r="M369" s="806"/>
    </row>
    <row r="370" spans="9:13" x14ac:dyDescent="0.35">
      <c r="I370" s="804"/>
      <c r="J370" s="805"/>
      <c r="K370" s="805"/>
      <c r="L370" s="805"/>
      <c r="M370" s="806"/>
    </row>
    <row r="371" spans="9:13" x14ac:dyDescent="0.35">
      <c r="I371" s="804"/>
      <c r="J371" s="805"/>
      <c r="K371" s="805"/>
      <c r="L371" s="805"/>
      <c r="M371" s="806"/>
    </row>
    <row r="372" spans="9:13" x14ac:dyDescent="0.35">
      <c r="I372" s="804"/>
      <c r="J372" s="805"/>
      <c r="K372" s="805"/>
      <c r="L372" s="805"/>
      <c r="M372" s="806"/>
    </row>
    <row r="373" spans="9:13" x14ac:dyDescent="0.35">
      <c r="I373" s="804"/>
      <c r="J373" s="805"/>
      <c r="K373" s="805"/>
      <c r="L373" s="805"/>
      <c r="M373" s="806"/>
    </row>
    <row r="374" spans="9:13" x14ac:dyDescent="0.35">
      <c r="I374" s="804"/>
      <c r="J374" s="805"/>
      <c r="K374" s="805"/>
      <c r="L374" s="805"/>
      <c r="M374" s="806"/>
    </row>
    <row r="375" spans="9:13" x14ac:dyDescent="0.35">
      <c r="I375" s="804"/>
      <c r="J375" s="805"/>
      <c r="K375" s="805"/>
      <c r="L375" s="805"/>
      <c r="M375" s="806"/>
    </row>
    <row r="376" spans="9:13" x14ac:dyDescent="0.35">
      <c r="I376" s="804"/>
      <c r="J376" s="805"/>
      <c r="K376" s="805"/>
      <c r="L376" s="805"/>
      <c r="M376" s="806"/>
    </row>
    <row r="377" spans="9:13" x14ac:dyDescent="0.35">
      <c r="I377" s="804"/>
      <c r="J377" s="805"/>
      <c r="K377" s="805"/>
      <c r="L377" s="805"/>
      <c r="M377" s="806"/>
    </row>
    <row r="378" spans="9:13" x14ac:dyDescent="0.35">
      <c r="I378" s="804"/>
      <c r="J378" s="805"/>
      <c r="K378" s="805"/>
      <c r="L378" s="805"/>
      <c r="M378" s="806"/>
    </row>
    <row r="379" spans="9:13" x14ac:dyDescent="0.35">
      <c r="I379" s="804"/>
      <c r="J379" s="805"/>
      <c r="K379" s="805"/>
      <c r="L379" s="805"/>
      <c r="M379" s="806"/>
    </row>
    <row r="380" spans="9:13" x14ac:dyDescent="0.35">
      <c r="I380" s="804"/>
      <c r="J380" s="805"/>
      <c r="K380" s="805"/>
      <c r="L380" s="805"/>
      <c r="M380" s="806"/>
    </row>
    <row r="381" spans="9:13" x14ac:dyDescent="0.35">
      <c r="I381" s="804"/>
      <c r="J381" s="805"/>
      <c r="K381" s="805"/>
      <c r="L381" s="805"/>
      <c r="M381" s="806"/>
    </row>
    <row r="382" spans="9:13" x14ac:dyDescent="0.35">
      <c r="I382" s="804"/>
      <c r="J382" s="805"/>
      <c r="K382" s="805"/>
      <c r="L382" s="805"/>
      <c r="M382" s="806"/>
    </row>
    <row r="383" spans="9:13" x14ac:dyDescent="0.35">
      <c r="I383" s="804"/>
      <c r="J383" s="805"/>
      <c r="K383" s="805"/>
      <c r="L383" s="805"/>
      <c r="M383" s="806"/>
    </row>
    <row r="384" spans="9:13" x14ac:dyDescent="0.35">
      <c r="I384" s="804"/>
      <c r="J384" s="805"/>
      <c r="K384" s="805"/>
      <c r="L384" s="805"/>
      <c r="M384" s="806"/>
    </row>
    <row r="385" spans="9:13" x14ac:dyDescent="0.35">
      <c r="I385" s="804"/>
      <c r="J385" s="805"/>
      <c r="K385" s="805"/>
      <c r="L385" s="805"/>
      <c r="M385" s="806"/>
    </row>
    <row r="386" spans="9:13" x14ac:dyDescent="0.35">
      <c r="I386" s="804"/>
      <c r="J386" s="805"/>
      <c r="K386" s="805"/>
      <c r="L386" s="805"/>
      <c r="M386" s="806"/>
    </row>
    <row r="387" spans="9:13" x14ac:dyDescent="0.35">
      <c r="I387" s="804"/>
      <c r="J387" s="805"/>
      <c r="K387" s="805"/>
      <c r="L387" s="805"/>
      <c r="M387" s="806"/>
    </row>
    <row r="388" spans="9:13" x14ac:dyDescent="0.35">
      <c r="I388" s="804"/>
      <c r="J388" s="805"/>
      <c r="K388" s="805"/>
      <c r="L388" s="805"/>
      <c r="M388" s="806"/>
    </row>
    <row r="389" spans="9:13" x14ac:dyDescent="0.35">
      <c r="I389" s="804"/>
      <c r="J389" s="805"/>
      <c r="K389" s="805"/>
      <c r="L389" s="805"/>
      <c r="M389" s="806"/>
    </row>
    <row r="390" spans="9:13" x14ac:dyDescent="0.35">
      <c r="I390" s="804"/>
      <c r="J390" s="805"/>
      <c r="K390" s="805"/>
      <c r="L390" s="805"/>
      <c r="M390" s="806"/>
    </row>
    <row r="391" spans="9:13" x14ac:dyDescent="0.35">
      <c r="I391" s="804"/>
      <c r="J391" s="805"/>
      <c r="K391" s="805"/>
      <c r="L391" s="805"/>
      <c r="M391" s="806"/>
    </row>
    <row r="392" spans="9:13" x14ac:dyDescent="0.35">
      <c r="I392" s="804"/>
      <c r="J392" s="805"/>
      <c r="K392" s="805"/>
      <c r="L392" s="805"/>
      <c r="M392" s="806"/>
    </row>
    <row r="393" spans="9:13" x14ac:dyDescent="0.35">
      <c r="I393" s="804"/>
      <c r="J393" s="805"/>
      <c r="K393" s="805"/>
      <c r="L393" s="805"/>
      <c r="M393" s="806"/>
    </row>
    <row r="394" spans="9:13" x14ac:dyDescent="0.35">
      <c r="I394" s="804"/>
      <c r="J394" s="805"/>
      <c r="K394" s="805"/>
      <c r="L394" s="805"/>
      <c r="M394" s="806"/>
    </row>
    <row r="395" spans="9:13" x14ac:dyDescent="0.35">
      <c r="I395" s="804"/>
      <c r="J395" s="805"/>
      <c r="K395" s="805"/>
      <c r="L395" s="805"/>
      <c r="M395" s="806"/>
    </row>
    <row r="396" spans="9:13" x14ac:dyDescent="0.35">
      <c r="I396" s="804"/>
      <c r="J396" s="805"/>
      <c r="K396" s="805"/>
      <c r="L396" s="805"/>
      <c r="M396" s="806"/>
    </row>
    <row r="397" spans="9:13" x14ac:dyDescent="0.35">
      <c r="I397" s="804"/>
      <c r="J397" s="805"/>
      <c r="K397" s="805"/>
      <c r="L397" s="805"/>
      <c r="M397" s="806"/>
    </row>
    <row r="398" spans="9:13" x14ac:dyDescent="0.35">
      <c r="I398" s="804"/>
      <c r="J398" s="805"/>
      <c r="K398" s="805"/>
      <c r="L398" s="805"/>
      <c r="M398" s="806"/>
    </row>
    <row r="399" spans="9:13" x14ac:dyDescent="0.35">
      <c r="I399" s="804"/>
      <c r="J399" s="806"/>
      <c r="K399" s="806"/>
      <c r="L399" s="807"/>
      <c r="M399" s="806"/>
    </row>
    <row r="400" spans="9:13" x14ac:dyDescent="0.35">
      <c r="I400" s="804"/>
      <c r="J400" s="806"/>
      <c r="K400" s="806"/>
      <c r="L400" s="807"/>
      <c r="M400" s="806"/>
    </row>
  </sheetData>
  <sheetProtection selectLockedCells="1" selectUnlockedCells="1"/>
  <mergeCells count="73">
    <mergeCell ref="I8:I10"/>
    <mergeCell ref="E9:E10"/>
    <mergeCell ref="F9:G9"/>
    <mergeCell ref="A8:A10"/>
    <mergeCell ref="B8:B10"/>
    <mergeCell ref="C8:C10"/>
    <mergeCell ref="D8:D10"/>
    <mergeCell ref="E8:G8"/>
    <mergeCell ref="H8:H10"/>
    <mergeCell ref="C99:D99"/>
    <mergeCell ref="A14:A22"/>
    <mergeCell ref="C72:D72"/>
    <mergeCell ref="A73:A80"/>
    <mergeCell ref="B73:C73"/>
    <mergeCell ref="C81:D81"/>
    <mergeCell ref="C85:D85"/>
    <mergeCell ref="A86:A89"/>
    <mergeCell ref="C90:D90"/>
    <mergeCell ref="A91:B91"/>
    <mergeCell ref="C95:D95"/>
    <mergeCell ref="A96:B96"/>
    <mergeCell ref="C128:D128"/>
    <mergeCell ref="A100:B100"/>
    <mergeCell ref="C103:D103"/>
    <mergeCell ref="A104:B104"/>
    <mergeCell ref="C107:D107"/>
    <mergeCell ref="A108:B108"/>
    <mergeCell ref="C111:D111"/>
    <mergeCell ref="A112:C112"/>
    <mergeCell ref="C117:D117"/>
    <mergeCell ref="A118:C118"/>
    <mergeCell ref="C123:D123"/>
    <mergeCell ref="A124:C124"/>
    <mergeCell ref="B171:D171"/>
    <mergeCell ref="A129:C129"/>
    <mergeCell ref="A137:C137"/>
    <mergeCell ref="A141:C141"/>
    <mergeCell ref="A145:C145"/>
    <mergeCell ref="A152:C152"/>
    <mergeCell ref="A156:C156"/>
    <mergeCell ref="A160:C160"/>
    <mergeCell ref="B163:D163"/>
    <mergeCell ref="A164:C164"/>
    <mergeCell ref="B167:D167"/>
    <mergeCell ref="A168:C168"/>
    <mergeCell ref="A241:C241"/>
    <mergeCell ref="A172:C172"/>
    <mergeCell ref="A178:C178"/>
    <mergeCell ref="A198:B198"/>
    <mergeCell ref="C213:D213"/>
    <mergeCell ref="C221:D221"/>
    <mergeCell ref="A222:C222"/>
    <mergeCell ref="C230:D230"/>
    <mergeCell ref="A231:C231"/>
    <mergeCell ref="C236:D236"/>
    <mergeCell ref="A237:C237"/>
    <mergeCell ref="C240:D240"/>
    <mergeCell ref="A287:C287"/>
    <mergeCell ref="J8:L8"/>
    <mergeCell ref="K9:K10"/>
    <mergeCell ref="L9:L10"/>
    <mergeCell ref="A268:C268"/>
    <mergeCell ref="C271:D271"/>
    <mergeCell ref="F271:G271"/>
    <mergeCell ref="A272:C272"/>
    <mergeCell ref="A276:C276"/>
    <mergeCell ref="A280:C280"/>
    <mergeCell ref="F251:G251"/>
    <mergeCell ref="A252:C252"/>
    <mergeCell ref="A256:C256"/>
    <mergeCell ref="A260:C260"/>
    <mergeCell ref="A264:C264"/>
    <mergeCell ref="C267:D267"/>
  </mergeCells>
  <printOptions horizontalCentered="1"/>
  <pageMargins left="0.11811023622047245" right="0.15748031496062992" top="0.27559055118110237" bottom="0.27559055118110237" header="0.51181102362204722" footer="0.51181102362204722"/>
  <pageSetup paperSize="9" scale="62" firstPageNumber="0" orientation="landscape" horizontalDpi="300" verticalDpi="300" r:id="rId1"/>
  <headerFooter alignWithMargins="0"/>
  <rowBreaks count="9" manualBreakCount="9">
    <brk id="28" max="16383" man="1"/>
    <brk id="46" max="14" man="1"/>
    <brk id="56" max="16383" man="1"/>
    <brk id="80" max="14" man="1"/>
    <brk id="143" max="14" man="1"/>
    <brk id="191" max="14" man="1"/>
    <brk id="208" max="14" man="1"/>
    <brk id="245" max="14" man="1"/>
    <brk id="266"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Obrazac ponude</vt:lpstr>
      <vt:lpstr>Obrazac strukture cene</vt:lpstr>
      <vt:lpstr>Teh.spec.</vt:lpstr>
      <vt:lpstr>'Obrazac ponude'!Print_Area</vt:lpstr>
      <vt:lpstr>'Obrazac strukture cene'!Print_Area</vt:lpstr>
      <vt:lpstr>Teh.spec.!Print_Area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Vlada</dc:creator>
  <cp:lastModifiedBy>korisnik</cp:lastModifiedBy>
  <cp:lastPrinted>2020-06-10T12:25:29Z</cp:lastPrinted>
  <dcterms:created xsi:type="dcterms:W3CDTF">2019-07-05T13:39:37Z</dcterms:created>
  <dcterms:modified xsi:type="dcterms:W3CDTF">2020-07-20T07:02:35Z</dcterms:modified>
</cp:coreProperties>
</file>